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gwendolyn_temple_dec_ny_gov/Documents/Documents/"/>
    </mc:Choice>
  </mc:AlternateContent>
  <xr:revisionPtr revIDLastSave="0" documentId="8_{E4601A90-2B60-4F8C-AB3A-2E6521AC0555}" xr6:coauthVersionLast="47" xr6:coauthVersionMax="47" xr10:uidLastSave="{00000000-0000-0000-0000-000000000000}"/>
  <bookViews>
    <workbookView xWindow="1290" yWindow="-110" windowWidth="18020" windowHeight="11020" activeTab="1" xr2:uid="{00000000-000D-0000-FFFF-FFFF00000000}"/>
  </bookViews>
  <sheets>
    <sheet name="Table A Section 1" sheetId="1" r:id="rId1"/>
    <sheet name="Table A Section 2-3" sheetId="6" r:id="rId2"/>
    <sheet name="Table B" sheetId="2" r:id="rId3"/>
    <sheet name="Table C" sheetId="3" r:id="rId4"/>
    <sheet name="Table D" sheetId="4" r:id="rId5"/>
    <sheet name="Table E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8" i="6"/>
  <c r="D23" i="1"/>
  <c r="D22" i="1"/>
  <c r="D21" i="1"/>
  <c r="D20" i="1"/>
  <c r="D19" i="1"/>
  <c r="D18" i="1"/>
  <c r="D16" i="1"/>
  <c r="D14" i="1"/>
  <c r="D12" i="1"/>
  <c r="D10" i="1"/>
  <c r="D8" i="1"/>
  <c r="C8" i="3"/>
  <c r="A7" i="3"/>
  <c r="E57" i="3" s="1"/>
  <c r="C57" i="3"/>
  <c r="C59" i="3"/>
  <c r="C61" i="3"/>
  <c r="C55" i="3"/>
  <c r="C10" i="3"/>
  <c r="C12" i="3"/>
  <c r="C14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C52" i="3"/>
  <c r="D214" i="2"/>
  <c r="D216" i="2"/>
  <c r="D218" i="2"/>
  <c r="D220" i="2"/>
  <c r="D222" i="2"/>
  <c r="D224" i="2"/>
  <c r="D226" i="2"/>
  <c r="D228" i="2"/>
  <c r="D230" i="2"/>
  <c r="D232" i="2"/>
  <c r="D234" i="2"/>
  <c r="D236" i="2"/>
  <c r="D238" i="2"/>
  <c r="D240" i="2"/>
  <c r="D242" i="2"/>
  <c r="D244" i="2"/>
  <c r="D246" i="2"/>
  <c r="D248" i="2"/>
  <c r="D250" i="2"/>
  <c r="D252" i="2"/>
  <c r="D254" i="2"/>
  <c r="D256" i="2"/>
  <c r="D258" i="2"/>
  <c r="D260" i="2"/>
  <c r="D212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  <c r="D177" i="2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205" i="2"/>
  <c r="D207" i="2"/>
  <c r="D209" i="2"/>
  <c r="D119" i="2"/>
  <c r="D98" i="2"/>
  <c r="D100" i="2"/>
  <c r="D102" i="2"/>
  <c r="D104" i="2"/>
  <c r="D106" i="2"/>
  <c r="D108" i="2"/>
  <c r="D110" i="2"/>
  <c r="D112" i="2"/>
  <c r="D114" i="2"/>
  <c r="D116" i="2"/>
  <c r="D96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39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8" i="2"/>
  <c r="G2" i="5"/>
  <c r="C2" i="5"/>
  <c r="A2" i="5"/>
  <c r="G2" i="4"/>
  <c r="C2" i="4"/>
  <c r="A2" i="4"/>
  <c r="G2" i="3"/>
  <c r="C2" i="3"/>
  <c r="A2" i="3"/>
  <c r="G2" i="2"/>
  <c r="C2" i="2"/>
  <c r="A2" i="2"/>
  <c r="E48" i="3" l="1"/>
  <c r="E32" i="3"/>
  <c r="E16" i="3"/>
  <c r="E46" i="3"/>
  <c r="E30" i="3"/>
  <c r="E14" i="3"/>
  <c r="E44" i="3"/>
  <c r="E28" i="3"/>
  <c r="E12" i="3"/>
  <c r="E42" i="3"/>
  <c r="E26" i="3"/>
  <c r="E10" i="3"/>
  <c r="E40" i="3"/>
  <c r="E24" i="3"/>
  <c r="E55" i="3"/>
  <c r="E8" i="3"/>
  <c r="E38" i="3"/>
  <c r="E22" i="3"/>
  <c r="E61" i="3"/>
  <c r="E52" i="3"/>
  <c r="E36" i="3"/>
  <c r="E20" i="3"/>
  <c r="E59" i="3"/>
  <c r="E50" i="3"/>
  <c r="E34" i="3"/>
  <c r="E18" i="3"/>
</calcChain>
</file>

<file path=xl/sharedStrings.xml><?xml version="1.0" encoding="utf-8"?>
<sst xmlns="http://schemas.openxmlformats.org/spreadsheetml/2006/main" count="769" uniqueCount="349">
  <si>
    <r>
      <rPr>
        <b/>
        <sz val="10"/>
        <color rgb="FFFFFFFF"/>
        <rFont val="Arial Narrow"/>
        <family val="2"/>
      </rPr>
      <t xml:space="preserve"> TABLE E. 2,3,7,8 TETRACHLORODIBENZO P DIOXIN (2,3,7,8 TCDD) (40 CFR 122.21(g)(7)(viii))                                                                                                                                               </t>
    </r>
  </si>
  <si>
    <t>DEC Identification Number</t>
  </si>
  <si>
    <t>SPDES Permit Number</t>
  </si>
  <si>
    <t>Facility Name</t>
  </si>
  <si>
    <t>Outfall Number</t>
  </si>
  <si>
    <t>Pollutant</t>
  </si>
  <si>
    <t>Effluent</t>
  </si>
  <si>
    <t>Number of Analyses</t>
  </si>
  <si>
    <t>Long-Term Average Value</t>
  </si>
  <si>
    <t>Concentration</t>
  </si>
  <si>
    <t>Mass</t>
  </si>
  <si>
    <t>Chemical oxygen demand (COD)</t>
  </si>
  <si>
    <t>Total organic carbon (TOC)</t>
  </si>
  <si>
    <t>Total suspended solids (TSS)</t>
  </si>
  <si>
    <t>Ammonia (as N)</t>
  </si>
  <si>
    <t>Flow</t>
  </si>
  <si>
    <t>Rate</t>
  </si>
  <si>
    <t>Temperature (winter)</t>
  </si>
  <si>
    <t>°C</t>
  </si>
  <si>
    <t>Temperature (summer)</t>
  </si>
  <si>
    <t>pH (minimum)</t>
  </si>
  <si>
    <t>Standard units</t>
  </si>
  <si>
    <t>pH (maximum)</t>
  </si>
  <si>
    <t>required under 40 CFR chapter I, subchapter N or O. See instructions and 40 CFR 122.21(e)(3).</t>
  </si>
  <si>
    <t>Testing Required</t>
  </si>
  <si>
    <t>Long- Term Average Value</t>
  </si>
  <si>
    <t xml:space="preserve"> Section 1. Toxic Metals, Cyanide, and Total Phenols                                                                                                                                                                                                                       </t>
  </si>
  <si>
    <t>Antimony, total (7440-36-0)</t>
  </si>
  <si>
    <t>Arsenic, total (7440-38-2)</t>
  </si>
  <si>
    <t>Beryllium, total (7440-41-7)</t>
  </si>
  <si>
    <t>Cadmium, total (7440-43-9)</t>
  </si>
  <si>
    <t>Chromium, total (7440-47-3)</t>
  </si>
  <si>
    <t>Copper, total (7440-50-8)</t>
  </si>
  <si>
    <t>Lead, total (7439-92-1)</t>
  </si>
  <si>
    <t>Mercury, total (7439-97-6)</t>
  </si>
  <si>
    <t>Nickel, total (7440-02-0)</t>
  </si>
  <si>
    <t>Selenium, total (7782-49-2)</t>
  </si>
  <si>
    <t>Silver, total (7440-22-4)</t>
  </si>
  <si>
    <t>Thallium, total (7440-28-0)</t>
  </si>
  <si>
    <t>Zinc, total (7440-66-6)</t>
  </si>
  <si>
    <t>Cyanide, total (57-12-5)</t>
  </si>
  <si>
    <t>Phenols, total</t>
  </si>
  <si>
    <r>
      <rPr>
        <b/>
        <sz val="10"/>
        <rFont val="Arial Narrow"/>
        <family val="2"/>
      </rPr>
      <t xml:space="preserve"> Section 2. Organic Toxic Pollutants (GC/MS Fraction—Volatile Compounds)                                                                                                                                                                              </t>
    </r>
  </si>
  <si>
    <t>Acrolein (107-02-8)</t>
  </si>
  <si>
    <t>Acrylonitrile (107-13-1)</t>
  </si>
  <si>
    <t>Benzene (71-43-2)</t>
  </si>
  <si>
    <t>Bromoform (75-25-2)</t>
  </si>
  <si>
    <t>Carbon tetrachloride (56-23-5)</t>
  </si>
  <si>
    <t>Chlorobenzene (108-90-7)</t>
  </si>
  <si>
    <t>Chlorodibromomethane (124-48-1)</t>
  </si>
  <si>
    <t>Chloroethane (75-00-3)</t>
  </si>
  <si>
    <t>2-chloroethylvinyl ether (110-75-8)</t>
  </si>
  <si>
    <t>Chloroform (67-66-3)</t>
  </si>
  <si>
    <t>Dichlorobromomethane (75-27-4)</t>
  </si>
  <si>
    <t>1,1-dichloroethane (75-34-3)</t>
  </si>
  <si>
    <t>1,2-dichloroethane (107-06-2)</t>
  </si>
  <si>
    <t>1,1-dichloroethylene (75-35-4)</t>
  </si>
  <si>
    <t>1,2-dichloropropane (78-87-5)</t>
  </si>
  <si>
    <t>1,3-dichloropropylene (542-75-6)</t>
  </si>
  <si>
    <t>Ethylbenzene (100-41-4)</t>
  </si>
  <si>
    <t>Methyl bromide (74-83-9)</t>
  </si>
  <si>
    <t>Methyl chloride (74-87-3)</t>
  </si>
  <si>
    <t>Methylene chloride (75-09-2)</t>
  </si>
  <si>
    <t>Tetrachloroethylene (127-18-4)</t>
  </si>
  <si>
    <t>Toluene (108-88-3)</t>
  </si>
  <si>
    <t>1,2-trans-dichloroethylene (156-60-5)</t>
  </si>
  <si>
    <t>1,1,1-trichloroethane (71-55-6)</t>
  </si>
  <si>
    <t>1,1,2-trichloroethane (79-00-5)</t>
  </si>
  <si>
    <t>Trichloroethylene (79-01-6)</t>
  </si>
  <si>
    <t>Vinyl chloride (75-01-4)</t>
  </si>
  <si>
    <r>
      <rPr>
        <b/>
        <sz val="10"/>
        <rFont val="Arial Narrow"/>
        <family val="2"/>
      </rPr>
      <t>Section 3. Organic Toxic Pollutants (GC/MS Fraction—Acid Compounds)</t>
    </r>
  </si>
  <si>
    <t>2-chlorophenol (95-57-8)</t>
  </si>
  <si>
    <t>2,4-dichlorophenol (120-83-2)</t>
  </si>
  <si>
    <t>2,4-dimethylphenol (105-67-9)</t>
  </si>
  <si>
    <t>4,6-dinitro-o-cresol (534-52-1)</t>
  </si>
  <si>
    <t>2,4-dinitrophenol (51-28-5)</t>
  </si>
  <si>
    <t>2-nitrophenol (88-75-5)</t>
  </si>
  <si>
    <t>4-nitrophenol (100-02-7)</t>
  </si>
  <si>
    <t>p-chloro-m-cresol (59-50-7)</t>
  </si>
  <si>
    <t>Pentachlorophenol (87-86-5)</t>
  </si>
  <si>
    <t>Phenol (108-95-2)</t>
  </si>
  <si>
    <t>2,4,6-trichlorophenol (88-05-2)</t>
  </si>
  <si>
    <r>
      <rPr>
        <b/>
        <sz val="10"/>
        <rFont val="Arial Narrow"/>
        <family val="2"/>
      </rPr>
      <t>Section 4. Organic Toxic Pollutants (GC/MS Fraction—Base /Neutral Compounds)</t>
    </r>
  </si>
  <si>
    <t>Acenaphthene (83-32-9)</t>
  </si>
  <si>
    <t>Acenaphthylene (208-96-8)</t>
  </si>
  <si>
    <t>Anthracene (120-12-7)</t>
  </si>
  <si>
    <t>Benzidine (92-87-5)</t>
  </si>
  <si>
    <t>Benzo (a) anthracene (56-55-3)</t>
  </si>
  <si>
    <t>Benzo (a) pyrene (50-32-8)</t>
  </si>
  <si>
    <t>3,4-benzofluoranthene (205-99-2)</t>
  </si>
  <si>
    <t>Benzo (ghi) perylene (191-24-2)</t>
  </si>
  <si>
    <t>Benzo (k) fluoranthene (207-08-9)</t>
  </si>
  <si>
    <t>Bis (2-chloroethoxy) methane (111-91-1)</t>
  </si>
  <si>
    <t>Bis (2-chloroethyl) ether (111-44-4)</t>
  </si>
  <si>
    <t>Bis (2-chloroisopropyl) ether (102-80-1)</t>
  </si>
  <si>
    <t>Bis (2-ethylhexyl) phthalate (117-81-7)</t>
  </si>
  <si>
    <t>4-bromophenyl phenyl ether (101-55-3)</t>
  </si>
  <si>
    <t>Butyl benzyl phthalate (85-68-7)</t>
  </si>
  <si>
    <t>2-chloronaphthalene (91-58-7)</t>
  </si>
  <si>
    <t>4-chlorophenyl phenyl ether (7005-72-3)</t>
  </si>
  <si>
    <t>Chrysene (218-01-9)</t>
  </si>
  <si>
    <t>Dibenzo (a,h) anthracene (53-70-3)</t>
  </si>
  <si>
    <t>1,2-dichlorobenzene (95-50-1)</t>
  </si>
  <si>
    <t>1,3-dichlorobenzene (541-73-1)</t>
  </si>
  <si>
    <t>1,4-dichlorobenzene (106-46-7)</t>
  </si>
  <si>
    <t>3,3-dichlorobenzidine (91-94-1)</t>
  </si>
  <si>
    <t>Diethyl phthalate (84-66-2)</t>
  </si>
  <si>
    <t>Dimethyl phthalate (131-11-3)</t>
  </si>
  <si>
    <t>Di-n-butyl phthalate (84-74-2)</t>
  </si>
  <si>
    <t>2,4-dinitrotoluene (121-14-2)</t>
  </si>
  <si>
    <t>2,6-dinitrotoluene (606-20-2)</t>
  </si>
  <si>
    <t>Di-n-octyl phthalate (117-84-0)</t>
  </si>
  <si>
    <t>Fluoranthene (206-44-0)</t>
  </si>
  <si>
    <t>Fluorene (86-73-7)</t>
  </si>
  <si>
    <t>Hexachlorobenzene (118-74-1)</t>
  </si>
  <si>
    <t>Hexachlorobutadiene (87-68-3)</t>
  </si>
  <si>
    <t>Hexachlorocyclopentadiene (77-47-4)</t>
  </si>
  <si>
    <t>Hexachloroethane (67-72-1)</t>
  </si>
  <si>
    <t>Indeno (1,2,3-cd) pyrene (193-39-5)</t>
  </si>
  <si>
    <t>Isophorone (78-59-1)</t>
  </si>
  <si>
    <t>Naphthalene (91-20-3)</t>
  </si>
  <si>
    <t>Nitrobenzene (98-95-3)</t>
  </si>
  <si>
    <t>N-nitrosodimethylamine (62-75-9)</t>
  </si>
  <si>
    <t>N-nitrosodi-n-propylamine (621-64-7)</t>
  </si>
  <si>
    <t>N-nitrosodiphenylamine (86-30-6)</t>
  </si>
  <si>
    <t>Phenanthrene (85-01-8)</t>
  </si>
  <si>
    <t>Pyrene (129-00-0)</t>
  </si>
  <si>
    <t>1,2,4-trichlorobenzene (120-82-1)</t>
  </si>
  <si>
    <r>
      <rPr>
        <b/>
        <sz val="10"/>
        <rFont val="Arial Narrow"/>
        <family val="2"/>
      </rPr>
      <t>Section 5. Organic Toxic Pollutants (GC/MS Fraction—Pesticides)</t>
    </r>
  </si>
  <si>
    <t>α-BHC (319-84-6)</t>
  </si>
  <si>
    <t>β-BHC (319-85-7)</t>
  </si>
  <si>
    <t>γ-BHC (58-89-9)</t>
  </si>
  <si>
    <t>δ-BHC (319-86-8)</t>
  </si>
  <si>
    <t>Chlordane (57-74-9)</t>
  </si>
  <si>
    <t>Dieldrin (60-57-1)</t>
  </si>
  <si>
    <t>α-endosulfan (115-29-7)</t>
  </si>
  <si>
    <t>β-endosulfan (115-29-7)</t>
  </si>
  <si>
    <t>Endosulfan sulfate (1031-07-8)</t>
  </si>
  <si>
    <t>Endrin (72-20-8)</t>
  </si>
  <si>
    <t>Endrin aldehyde (7421-93-4)</t>
  </si>
  <si>
    <t>Heptachlor (76-44-8)</t>
  </si>
  <si>
    <t>Heptachlor epoxide (1024-57-3)</t>
  </si>
  <si>
    <t>PCB-1242 (53469-21-9)</t>
  </si>
  <si>
    <t>PCB-1254 (11097-69-1)</t>
  </si>
  <si>
    <t>PCB-1221 (11104-28-2)</t>
  </si>
  <si>
    <t>PCB-1232 (11141-16-5)</t>
  </si>
  <si>
    <t>PCB-1248 (12672-29-6)</t>
  </si>
  <si>
    <t>PCB-1260 (11096-82-5)</t>
  </si>
  <si>
    <t>PCB-1016 (12674-11-2)</t>
  </si>
  <si>
    <t>Toxaphene (8001-35-2)</t>
  </si>
  <si>
    <t>Chlorine, total residual</t>
  </si>
  <si>
    <t>Color</t>
  </si>
  <si>
    <t>Fecal coliform</t>
  </si>
  <si>
    <t>Nitrate-nitrite</t>
  </si>
  <si>
    <t>Nitrogen, total organic (as N)</t>
  </si>
  <si>
    <t>Oil and grease</t>
  </si>
  <si>
    <t>Sulfide (as S)</t>
  </si>
  <si>
    <t>Surfactants</t>
  </si>
  <si>
    <t xml:space="preserve"> Radioactivity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</si>
  <si>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Alpha, total</t>
  </si>
  <si>
    <t>Beta, total</t>
  </si>
  <si>
    <t>Radium, total</t>
  </si>
  <si>
    <t>Radium 226, total</t>
  </si>
  <si>
    <t>Reason Pollutant Believed Present in Discharge</t>
  </si>
  <si>
    <t>Asbestos</t>
  </si>
  <si>
    <t>Acetaldehyde</t>
  </si>
  <si>
    <t>Allyl alcohol</t>
  </si>
  <si>
    <t>Allyl chloride</t>
  </si>
  <si>
    <t>Amyl acetate</t>
  </si>
  <si>
    <t>Aniline</t>
  </si>
  <si>
    <t>Benzonitrile</t>
  </si>
  <si>
    <t>Benzyl chloride</t>
  </si>
  <si>
    <t>Butyl acetate</t>
  </si>
  <si>
    <t>Butylamine</t>
  </si>
  <si>
    <t>Captan</t>
  </si>
  <si>
    <t>Carbaryl</t>
  </si>
  <si>
    <t>Carbofuran</t>
  </si>
  <si>
    <t>Carbon disulfide</t>
  </si>
  <si>
    <t>Chlorpyrifos</t>
  </si>
  <si>
    <t>Coumaphos</t>
  </si>
  <si>
    <t>Cresol</t>
  </si>
  <si>
    <t>Crotonaldehyde</t>
  </si>
  <si>
    <t>Cyclohexane</t>
  </si>
  <si>
    <t>2,4-D (2,4-dichlorophenoxyacetic acid)</t>
  </si>
  <si>
    <t>Diazinon</t>
  </si>
  <si>
    <t>Dicamba</t>
  </si>
  <si>
    <t>Dichlobenil</t>
  </si>
  <si>
    <t>Dichlone</t>
  </si>
  <si>
    <t>2,2-dichloropropionic acid</t>
  </si>
  <si>
    <t>Dichlorvos</t>
  </si>
  <si>
    <t>Diethyl amine</t>
  </si>
  <si>
    <t>Dimethyl amine</t>
  </si>
  <si>
    <t>Dintrobenzene</t>
  </si>
  <si>
    <t>Diquat</t>
  </si>
  <si>
    <t>Disulfoton</t>
  </si>
  <si>
    <t>Diuron</t>
  </si>
  <si>
    <t>Epichlorohydrin</t>
  </si>
  <si>
    <t>Ethion</t>
  </si>
  <si>
    <t>Ethylene diamine</t>
  </si>
  <si>
    <t>Ethylene dibromide</t>
  </si>
  <si>
    <t>Formaldehyde</t>
  </si>
  <si>
    <t>Furfural</t>
  </si>
  <si>
    <t>Guthion</t>
  </si>
  <si>
    <t>Isoprene</t>
  </si>
  <si>
    <t>Isopropanolamine</t>
  </si>
  <si>
    <t>Kelthane</t>
  </si>
  <si>
    <t>Kepone</t>
  </si>
  <si>
    <t>Malathion</t>
  </si>
  <si>
    <t>Mercaptodimethur</t>
  </si>
  <si>
    <t>Methoxychlor</t>
  </si>
  <si>
    <t>Methyl mercaptan</t>
  </si>
  <si>
    <t>Methyl methacrylate</t>
  </si>
  <si>
    <t>Methyl parathion</t>
  </si>
  <si>
    <t>Mevinphos</t>
  </si>
  <si>
    <t>Mexacarbate</t>
  </si>
  <si>
    <t>Monoethyl amine</t>
  </si>
  <si>
    <t>Monomethyl amine</t>
  </si>
  <si>
    <t>Naled</t>
  </si>
  <si>
    <t>Naphthenic acid</t>
  </si>
  <si>
    <t>Nitrotoluene</t>
  </si>
  <si>
    <t>Parathion</t>
  </si>
  <si>
    <t>Phenolsulfonate</t>
  </si>
  <si>
    <t>Phosgene</t>
  </si>
  <si>
    <t>Propargite</t>
  </si>
  <si>
    <t>Propylene oxide</t>
  </si>
  <si>
    <t>Pyrethrins</t>
  </si>
  <si>
    <t>Quinoline</t>
  </si>
  <si>
    <t>Resorcinol</t>
  </si>
  <si>
    <t>Strontium</t>
  </si>
  <si>
    <t>Strychnine</t>
  </si>
  <si>
    <t>Styrene</t>
  </si>
  <si>
    <t>2,4,5-T (2,4,5-trichlorophenoxyacetic acid)</t>
  </si>
  <si>
    <t>TDE (tetrachlorodiphenyl ethane)</t>
  </si>
  <si>
    <t>2,4,5-TP [2-(2,4,5-trichlorophenoxy) propanoic acid]</t>
  </si>
  <si>
    <t>Trichlorofon</t>
  </si>
  <si>
    <t>Triethanolamine</t>
  </si>
  <si>
    <t>Triethylamine</t>
  </si>
  <si>
    <t>Trimethylamine</t>
  </si>
  <si>
    <t>Uranium</t>
  </si>
  <si>
    <t>Vanadium</t>
  </si>
  <si>
    <t>Vinyl acetate</t>
  </si>
  <si>
    <t>Xylene</t>
  </si>
  <si>
    <t>Xylenol</t>
  </si>
  <si>
    <t>Zirconium</t>
  </si>
  <si>
    <r>
      <rPr>
        <b/>
        <sz val="10"/>
        <rFont val="Arial Narrow"/>
        <family val="2"/>
      </rPr>
      <t>TCDD
Congeners Used or Manufactured</t>
    </r>
  </si>
  <si>
    <t>Results of Screening Procedure</t>
  </si>
  <si>
    <t>2,3,7,8-TCDD</t>
  </si>
  <si>
    <t>Sampling shall be conducted according to sufficiently sensitive test procedures (i.e., methods) approved under 40 CFR 136 for the analysis of pollutants or pollutant parameters or</t>
  </si>
  <si>
    <t>Analysis for Total Recoverable Mercury must be performed utilizing the low-level, USEPA Method 1631E.</t>
  </si>
  <si>
    <r>
      <rPr>
        <b/>
        <sz val="10"/>
        <color rgb="FFFFFFFF"/>
        <rFont val="Arial Narrow"/>
        <family val="2"/>
      </rPr>
      <t>TABLE A. CONVENTIONAL AND NON CONVENTIONAL POLLUTANTS (40 CFR 122.21(g)(7)(iii)) 1</t>
    </r>
  </si>
  <si>
    <r>
      <rPr>
        <b/>
        <sz val="10"/>
        <rFont val="Arial Narrow"/>
        <family val="2"/>
      </rPr>
      <t xml:space="preserve">Units
</t>
    </r>
    <r>
      <rPr>
        <sz val="10"/>
        <rFont val="Arial Narrow"/>
        <family val="2"/>
      </rPr>
      <t>(specify)</t>
    </r>
  </si>
  <si>
    <r>
      <rPr>
        <b/>
        <sz val="10"/>
        <rFont val="Arial Narrow"/>
        <family val="2"/>
      </rPr>
      <t xml:space="preserve">Maximum Daily Discharge </t>
    </r>
    <r>
      <rPr>
        <sz val="10"/>
        <rFont val="Arial Narrow"/>
        <family val="2"/>
      </rPr>
      <t>(required)</t>
    </r>
  </si>
  <si>
    <r>
      <rPr>
        <b/>
        <sz val="10"/>
        <rFont val="Arial Narrow"/>
        <family val="2"/>
      </rPr>
      <t xml:space="preserve">Maximum Monthly Discharge </t>
    </r>
    <r>
      <rPr>
        <sz val="10"/>
        <rFont val="Arial Narrow"/>
        <family val="2"/>
      </rPr>
      <t>(if available)</t>
    </r>
  </si>
  <si>
    <r>
      <rPr>
        <b/>
        <sz val="10"/>
        <rFont val="Arial Narrow"/>
        <family val="2"/>
      </rPr>
      <t xml:space="preserve">Long-Term Average Daily Discharge
</t>
    </r>
    <r>
      <rPr>
        <sz val="10"/>
        <rFont val="Arial Narrow"/>
        <family val="2"/>
      </rPr>
      <t>(if available)</t>
    </r>
  </si>
  <si>
    <r>
      <rPr>
        <sz val="10"/>
        <rFont val="Arial Narrow"/>
        <family val="2"/>
      </rPr>
      <t>Biochemical oxygen demand (BOD5 )</t>
    </r>
  </si>
  <si>
    <r>
      <rPr>
        <b/>
        <sz val="10"/>
        <color rgb="FFFFFFFF"/>
        <rFont val="Arial Narrow"/>
        <family val="2"/>
      </rPr>
      <t>TABLE B. TOXIC METALS, CYANIDE, TOTAL PHENOLS, AND ORGANIC TOXIC POLLUTANTS (40 CFR 122.21(g)(7)(v))1</t>
    </r>
  </si>
  <si>
    <r>
      <rPr>
        <b/>
        <sz val="10"/>
        <rFont val="Arial Narrow"/>
        <family val="2"/>
      </rPr>
      <t xml:space="preserve">Pollutant/Parameter
</t>
    </r>
    <r>
      <rPr>
        <sz val="10"/>
        <rFont val="Arial Narrow"/>
        <family val="2"/>
      </rPr>
      <t>(and CAS Number, if available)</t>
    </r>
  </si>
  <si>
    <r>
      <rPr>
        <b/>
        <sz val="10"/>
        <color rgb="FFFFFFFF"/>
        <rFont val="Arial Narrow"/>
        <family val="2"/>
      </rPr>
      <t>TABLE C. CERTAIN CONVENTIONAL AND NON CONVENTIONAL POLLUTANTS (40 CFR 122.21(g)(7)(vi))1</t>
    </r>
  </si>
  <si>
    <r>
      <rPr>
        <b/>
        <sz val="10"/>
        <color rgb="FFFFFFFF"/>
        <rFont val="Arial Narrow"/>
        <family val="2"/>
      </rPr>
      <t>TABLE D. CERTAIN HAZARDOUS SUBSTANCES AND ASBESTOS (40 CFR 122.21(g)(7)(vii))1</t>
    </r>
  </si>
  <si>
    <r>
      <rPr>
        <b/>
        <sz val="10"/>
        <rFont val="Arial Narrow"/>
        <family val="2"/>
      </rPr>
      <t xml:space="preserve">Available Quantitative Data
</t>
    </r>
    <r>
      <rPr>
        <sz val="10"/>
        <rFont val="Arial Narrow"/>
        <family val="2"/>
      </rPr>
      <t>(specify units)</t>
    </r>
  </si>
  <si>
    <t>1,1,2,2- tetrachloroethane (79-34-5)</t>
  </si>
  <si>
    <r>
      <rPr>
        <b/>
        <sz val="10"/>
        <rFont val="Arial Narrow"/>
        <family val="2"/>
      </rPr>
      <t xml:space="preserve">Long-Term Average Daily Discharge      </t>
    </r>
    <r>
      <rPr>
        <sz val="10"/>
        <rFont val="Arial Narrow"/>
        <family val="2"/>
      </rPr>
      <t>(if available)</t>
    </r>
  </si>
  <si>
    <t>4,4’-DDD (72-54-8)</t>
  </si>
  <si>
    <t>4,4’-DDE (72-55-9)</t>
  </si>
  <si>
    <t>4,4’-DDT (50-29-3)</t>
  </si>
  <si>
    <t>Aldrin (309-00-2)</t>
  </si>
  <si>
    <t>1,2-Diphenylhydrazine (as azobenzene) (122-66-7)</t>
  </si>
  <si>
    <t>Mark "X" in Cell A7 if you believe all pollutants on Table B to be absent in your discharge from the noted outfall. You need not check the “Believed Absent” box for each pollutant.</t>
  </si>
  <si>
    <r>
      <t xml:space="preserve">Believed Present </t>
    </r>
    <r>
      <rPr>
        <sz val="10"/>
        <rFont val="Arial Narrow"/>
        <family val="2"/>
      </rPr>
      <t>(Input "Yes" or "No" only)</t>
    </r>
  </si>
  <si>
    <r>
      <t>Believed Absent</t>
    </r>
    <r>
      <rPr>
        <sz val="10"/>
        <rFont val="Arial Narrow"/>
        <family val="2"/>
      </rPr>
      <t xml:space="preserve"> (Input "Yes" or "No" only)</t>
    </r>
  </si>
  <si>
    <r>
      <rPr>
        <b/>
        <sz val="10"/>
        <rFont val="Arial Narrow"/>
        <family val="2"/>
      </rPr>
      <t xml:space="preserve">Maximum Monthly Discharge          </t>
    </r>
    <r>
      <rPr>
        <sz val="10"/>
        <rFont val="Arial Narrow"/>
        <family val="2"/>
      </rPr>
      <t>(if available)</t>
    </r>
  </si>
  <si>
    <r>
      <t xml:space="preserve">Believed Present    </t>
    </r>
    <r>
      <rPr>
        <sz val="10"/>
        <rFont val="Arial Narrow"/>
        <family val="2"/>
      </rPr>
      <t>(Input "Yes" or "No" only)</t>
    </r>
  </si>
  <si>
    <r>
      <t>Believed Absent</t>
    </r>
    <r>
      <rPr>
        <sz val="10"/>
        <rFont val="Arial Narrow"/>
        <family val="2"/>
      </rPr>
      <t xml:space="preserve">     (Input "Yes" or "No" only)</t>
    </r>
  </si>
  <si>
    <t>Presence or Absence</t>
  </si>
  <si>
    <t>Titanium, total (7440-32-6)</t>
  </si>
  <si>
    <t>Tin, total (7440-31-5)</t>
  </si>
  <si>
    <t>Manganese, total (7439-96-5)</t>
  </si>
  <si>
    <t>Molybdenum, total (7439-98-7)</t>
  </si>
  <si>
    <t>Magnesium, total (7439-95-4)</t>
  </si>
  <si>
    <t>Iron, total (7439-89-6)</t>
  </si>
  <si>
    <t>Cobalt, total (7440-48-4)</t>
  </si>
  <si>
    <t>Boron, total (7440-42-8)</t>
  </si>
  <si>
    <t>Barium, total (7440-39-3)</t>
  </si>
  <si>
    <t>Aluminum, total (7429-90-5)</t>
  </si>
  <si>
    <t>Sulfite (as SO3) (14265-45-3)</t>
  </si>
  <si>
    <t>Sulfate (as SO4 ) (14808-79-8)</t>
  </si>
  <si>
    <t>Phosphorus (as P), total     (7723-14-0)</t>
  </si>
  <si>
    <t>Fluoride (16984-48-8)</t>
  </si>
  <si>
    <t>Bromide (24959-67-9)</t>
  </si>
  <si>
    <r>
      <t xml:space="preserve">Mark "X" in Cell A6 if you have attached a request to NYSDEC for a waiver for </t>
    </r>
    <r>
      <rPr>
        <i/>
        <sz val="10"/>
        <rFont val="Arial Narrow"/>
        <family val="2"/>
      </rPr>
      <t xml:space="preserve">all </t>
    </r>
    <r>
      <rPr>
        <sz val="10"/>
        <rFont val="Arial Narrow"/>
        <family val="2"/>
      </rPr>
      <t>of the pollutants listed on this table for the noted outfall.</t>
    </r>
  </si>
  <si>
    <r>
      <rPr>
        <b/>
        <sz val="10"/>
        <rFont val="Arial Narrow"/>
        <family val="2"/>
      </rPr>
      <t xml:space="preserve">Waiver Requested </t>
    </r>
    <r>
      <rPr>
        <sz val="10"/>
        <rFont val="Arial Narrow"/>
        <family val="2"/>
      </rPr>
      <t>(input "Yes" when applicable)</t>
    </r>
  </si>
  <si>
    <r>
      <rPr>
        <b/>
        <sz val="10"/>
        <rFont val="Arial Narrow"/>
        <family val="2"/>
      </rPr>
      <t xml:space="preserve">Maximum Monthly Discharge       </t>
    </r>
    <r>
      <rPr>
        <sz val="10"/>
        <rFont val="Arial Narrow"/>
        <family val="2"/>
      </rPr>
      <t>(if available)</t>
    </r>
  </si>
  <si>
    <t>SU</t>
  </si>
  <si>
    <r>
      <t xml:space="preserve">Check here if you believe all pollutants on Table C to be </t>
    </r>
    <r>
      <rPr>
        <b/>
        <i/>
        <sz val="10"/>
        <rFont val="Arial Narrow"/>
        <family val="2"/>
      </rPr>
      <t xml:space="preserve">present </t>
    </r>
    <r>
      <rPr>
        <sz val="10"/>
        <rFont val="Arial Narrow"/>
        <family val="2"/>
      </rPr>
      <t xml:space="preserve">in your discharge from the noted outfall. You need </t>
    </r>
    <r>
      <rPr>
        <i/>
        <sz val="10"/>
        <rFont val="Arial Narrow"/>
        <family val="2"/>
      </rPr>
      <t xml:space="preserve">not </t>
    </r>
    <r>
      <rPr>
        <sz val="10"/>
        <rFont val="Arial Narrow"/>
        <family val="2"/>
      </rPr>
      <t>check the "Believed Present" box for each pollutant.</t>
    </r>
  </si>
  <si>
    <r>
      <t xml:space="preserve">Check here if you believe all pollutants on Table C to be </t>
    </r>
    <r>
      <rPr>
        <b/>
        <i/>
        <sz val="10"/>
        <rFont val="Arial Narrow"/>
        <family val="2"/>
      </rPr>
      <t xml:space="preserve">absent </t>
    </r>
    <r>
      <rPr>
        <sz val="10"/>
        <rFont val="Arial Narrow"/>
        <family val="2"/>
      </rPr>
      <t xml:space="preserve">in your discharge from the noted outfall. You need </t>
    </r>
    <r>
      <rPr>
        <i/>
        <sz val="10"/>
        <rFont val="Arial Narrow"/>
        <family val="2"/>
      </rPr>
      <t xml:space="preserve">not </t>
    </r>
    <r>
      <rPr>
        <sz val="10"/>
        <rFont val="Arial Narrow"/>
        <family val="2"/>
      </rPr>
      <t>check the “Believed Absent” box for each pollutant.</t>
    </r>
  </si>
  <si>
    <r>
      <t xml:space="preserve">Pollutant/Parameter
</t>
    </r>
    <r>
      <rPr>
        <sz val="10"/>
        <rFont val="Arial Narrow"/>
        <family val="2"/>
      </rPr>
      <t>(and CAS Number, if available)</t>
    </r>
  </si>
  <si>
    <r>
      <t xml:space="preserve">Believed Present       </t>
    </r>
    <r>
      <rPr>
        <sz val="10"/>
        <rFont val="Arial Narrow"/>
        <family val="2"/>
      </rPr>
      <t>(Input "Yes" or "No" only)</t>
    </r>
  </si>
  <si>
    <r>
      <t xml:space="preserve">Believed Absent       </t>
    </r>
    <r>
      <rPr>
        <sz val="10"/>
        <rFont val="Arial Narrow"/>
        <family val="2"/>
      </rPr>
      <t>(Input "Yes" or "No" only)</t>
    </r>
  </si>
  <si>
    <r>
      <rPr>
        <b/>
        <sz val="10"/>
        <rFont val="Arial Narrow"/>
        <family val="2"/>
      </rPr>
      <t xml:space="preserve">Intake </t>
    </r>
    <r>
      <rPr>
        <sz val="10"/>
        <rFont val="Arial Narrow"/>
        <family val="2"/>
      </rPr>
      <t>(Optional)</t>
    </r>
  </si>
  <si>
    <r>
      <rPr>
        <b/>
        <sz val="10"/>
        <rFont val="Arial Narrow"/>
        <family val="2"/>
      </rPr>
      <t xml:space="preserve">Intake </t>
    </r>
    <r>
      <rPr>
        <sz val="10"/>
        <rFont val="Arial Narrow"/>
        <family val="2"/>
      </rPr>
      <t>(optional)</t>
    </r>
  </si>
  <si>
    <r>
      <t>Mercury</t>
    </r>
    <r>
      <rPr>
        <vertAlign val="superscript"/>
        <sz val="10"/>
        <rFont val="Arial Narrow"/>
        <family val="2"/>
      </rPr>
      <t>2</t>
    </r>
  </si>
  <si>
    <t>Analysis for Mercury must be performed utilizing the low-level, USEPA Method 1631</t>
  </si>
  <si>
    <t>Section 1.</t>
  </si>
  <si>
    <t>Perfluorobutanoic acid (PFBA)</t>
  </si>
  <si>
    <t>Perfluorooctanoic acid (PFOA)</t>
  </si>
  <si>
    <t>Perfluoroheptanoic acid (PFHpA)</t>
  </si>
  <si>
    <t>Perfluorohexanoic acid (PFHxA)</t>
  </si>
  <si>
    <t>Perfluoroundecanoic acid (PFUnA)</t>
  </si>
  <si>
    <t>Perfluorononanoic acid (PFNA)</t>
  </si>
  <si>
    <t>Perfluorodecanoic acid (PFDA)</t>
  </si>
  <si>
    <t>Perfluorododecanoic acid (PFDoA)</t>
  </si>
  <si>
    <t>Perfluorotridecanoic acid (PFTriA)</t>
  </si>
  <si>
    <t>Perfluorotetradecanoic acid (PFTeA)</t>
  </si>
  <si>
    <t>Perfluorobutanesulfonic acid (PFBS)</t>
  </si>
  <si>
    <t>Perfluoropentanesulfonic acid (PFPeS)</t>
  </si>
  <si>
    <t>Perfluorooctanesulfonic acid (PFOS)</t>
  </si>
  <si>
    <t>Perfluorononanesulfonic acid (PFNS)</t>
  </si>
  <si>
    <t>Perfluorohexanesulfonic acid (PFHxS)</t>
  </si>
  <si>
    <t>Perfluoroheptanesulfonic Acid (PFHpS)</t>
  </si>
  <si>
    <t>Perfluorooctanesulfonamide (FOSA)</t>
  </si>
  <si>
    <t>NMeFOSAA</t>
  </si>
  <si>
    <t>Perfluorodecanesulfonic acid (PFDS)</t>
  </si>
  <si>
    <t>Perfluorododecanesulfonic acid (PFDoS)</t>
  </si>
  <si>
    <t>8:2 FTS</t>
  </si>
  <si>
    <t>NEtFOSAA</t>
  </si>
  <si>
    <t>4:2 FTS</t>
  </si>
  <si>
    <t>9Cl-PF3ONS</t>
  </si>
  <si>
    <t>Perfluoropentanoic acid (PFPeA)</t>
  </si>
  <si>
    <t>6:2 FTS</t>
  </si>
  <si>
    <t>NEtFOSA</t>
  </si>
  <si>
    <t>NMeFOSA</t>
  </si>
  <si>
    <t>NMeFOSE</t>
  </si>
  <si>
    <t>NEtFOSE</t>
  </si>
  <si>
    <t>HFPO-DA (GenX)</t>
  </si>
  <si>
    <r>
      <t>Section 3.</t>
    </r>
    <r>
      <rPr>
        <b/>
        <vertAlign val="superscript"/>
        <sz val="10"/>
        <color rgb="FF000000"/>
        <rFont val="Arial Narrow"/>
        <family val="2"/>
      </rPr>
      <t>4</t>
    </r>
  </si>
  <si>
    <t>11Cl-PF3OUdS</t>
  </si>
  <si>
    <t>ADONA</t>
  </si>
  <si>
    <t>3:3 FTCA</t>
  </si>
  <si>
    <t>5:3 FTCA</t>
  </si>
  <si>
    <t>7:3 FTCA</t>
  </si>
  <si>
    <t>NFDHA</t>
  </si>
  <si>
    <t>PFMBA</t>
  </si>
  <si>
    <t>PFMPA</t>
  </si>
  <si>
    <t>PFEESA</t>
  </si>
  <si>
    <t>1,4-Dioxane</t>
  </si>
  <si>
    <r>
      <t>Section 2.</t>
    </r>
    <r>
      <rPr>
        <b/>
        <vertAlign val="superscript"/>
        <sz val="10"/>
        <rFont val="Arial Narrow"/>
        <family val="2"/>
      </rPr>
      <t>3</t>
    </r>
  </si>
  <si>
    <t>3. Analysis for the PFAS suite of compounds must be performed utilizing USEPA's draft analytical Method 1633.</t>
  </si>
  <si>
    <t>4. Analysis for 1,4-Dioxane must be performed utilizing USEPA Method 8270E SIM or 8270D SIM.</t>
  </si>
  <si>
    <t>SIC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</si>
</sst>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;###0."/>
    <numFmt numFmtId="165" formatCode="###0.00;###0.00"/>
    <numFmt numFmtId="166" formatCode="###0.0;###0.0"/>
    <numFmt numFmtId="167" formatCode="###0;###0"/>
  </numFmts>
  <fonts count="12" x14ac:knownFonts="1"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color rgb="FF000000"/>
      <name val="Arial Narrow"/>
      <family val="2"/>
    </font>
    <font>
      <b/>
      <vertAlign val="superscript"/>
      <sz val="10"/>
      <color rgb="FF000000"/>
      <name val="Arial Narrow"/>
      <family val="2"/>
    </font>
    <font>
      <b/>
      <vertAlign val="superscript"/>
      <sz val="10"/>
      <name val="Arial Narrow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top" wrapText="1"/>
    </xf>
    <xf numFmtId="0" fontId="3" fillId="4" borderId="52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horizontal="center" vertical="top" wrapText="1"/>
    </xf>
    <xf numFmtId="0" fontId="8" fillId="4" borderId="64" xfId="0" applyFont="1" applyFill="1" applyBorder="1" applyAlignment="1">
      <alignment horizontal="left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5" fontId="1" fillId="0" borderId="31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31" xfId="0" applyNumberFormat="1" applyFont="1" applyBorder="1" applyAlignment="1">
      <alignment horizontal="center" vertical="center" wrapText="1"/>
    </xf>
    <xf numFmtId="166" fontId="1" fillId="0" borderId="3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center" vertical="top"/>
    </xf>
    <xf numFmtId="0" fontId="8" fillId="0" borderId="68" xfId="0" applyFont="1" applyFill="1" applyBorder="1" applyAlignment="1">
      <alignment horizontal="center" vertical="top"/>
    </xf>
    <xf numFmtId="0" fontId="8" fillId="0" borderId="69" xfId="0" applyFont="1" applyFill="1" applyBorder="1" applyAlignment="1">
      <alignment horizontal="center" vertical="top"/>
    </xf>
    <xf numFmtId="0" fontId="1" fillId="0" borderId="67" xfId="0" applyFont="1" applyFill="1" applyBorder="1" applyAlignment="1">
      <alignment horizontal="left" vertical="top" wrapText="1"/>
    </xf>
    <xf numFmtId="0" fontId="1" fillId="0" borderId="6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activeCell="O15" sqref="O15"/>
    </sheetView>
  </sheetViews>
  <sheetFormatPr defaultColWidth="9.296875" defaultRowHeight="13" x14ac:dyDescent="0.3"/>
  <cols>
    <col min="1" max="1" width="4.69921875" style="1" customWidth="1"/>
    <col min="2" max="2" width="25.5" style="1" customWidth="1"/>
    <col min="3" max="3" width="5.19921875" style="1" customWidth="1"/>
    <col min="4" max="4" width="11.5" style="1" customWidth="1"/>
    <col min="5" max="5" width="16.19921875" style="1" customWidth="1"/>
    <col min="6" max="6" width="1.19921875" style="1" customWidth="1"/>
    <col min="7" max="7" width="8" style="1" customWidth="1"/>
    <col min="8" max="8" width="15.19921875" style="1" customWidth="1"/>
    <col min="9" max="9" width="7" style="1" customWidth="1"/>
    <col min="10" max="10" width="6.5" style="1" customWidth="1"/>
    <col min="11" max="11" width="15.19921875" style="1" customWidth="1"/>
    <col min="12" max="12" width="6.796875" style="1" customWidth="1"/>
    <col min="13" max="13" width="8" style="1" customWidth="1"/>
    <col min="14" max="14" width="15.19921875" style="1" customWidth="1"/>
    <col min="15" max="15" width="14" style="1" customWidth="1"/>
    <col min="16" max="16" width="2.19921875" style="1" customWidth="1"/>
    <col min="17" max="16384" width="9.296875" style="1"/>
  </cols>
  <sheetData>
    <row r="1" spans="1:15" x14ac:dyDescent="0.3">
      <c r="A1" s="108" t="s">
        <v>1</v>
      </c>
      <c r="B1" s="109"/>
      <c r="C1" s="108" t="s">
        <v>2</v>
      </c>
      <c r="D1" s="110"/>
      <c r="E1" s="110"/>
      <c r="F1" s="109"/>
      <c r="G1" s="108" t="s">
        <v>3</v>
      </c>
      <c r="H1" s="110"/>
      <c r="I1" s="109"/>
      <c r="J1" s="108" t="s">
        <v>4</v>
      </c>
      <c r="K1" s="110"/>
      <c r="L1" s="109"/>
    </row>
    <row r="2" spans="1:15" ht="28" customHeight="1" x14ac:dyDescent="0.3">
      <c r="A2" s="108"/>
      <c r="B2" s="109"/>
      <c r="C2" s="108"/>
      <c r="D2" s="110"/>
      <c r="E2" s="110"/>
      <c r="F2" s="109"/>
      <c r="G2" s="108"/>
      <c r="H2" s="110"/>
      <c r="I2" s="109"/>
      <c r="J2" s="108"/>
      <c r="K2" s="110"/>
      <c r="L2" s="109"/>
      <c r="M2" s="111"/>
      <c r="N2" s="112"/>
      <c r="O2" s="112"/>
    </row>
    <row r="3" spans="1:15" x14ac:dyDescent="0.3">
      <c r="A3" s="113" t="s">
        <v>249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</row>
    <row r="4" spans="1:15" x14ac:dyDescent="0.3">
      <c r="A4" s="116"/>
      <c r="B4" s="118" t="s">
        <v>5</v>
      </c>
      <c r="C4" s="119"/>
      <c r="D4" s="122" t="s">
        <v>290</v>
      </c>
      <c r="E4" s="124" t="s">
        <v>250</v>
      </c>
      <c r="F4" s="125"/>
      <c r="G4" s="126"/>
      <c r="H4" s="130" t="s">
        <v>6</v>
      </c>
      <c r="I4" s="131"/>
      <c r="J4" s="131"/>
      <c r="K4" s="131"/>
      <c r="L4" s="131"/>
      <c r="M4" s="132"/>
      <c r="N4" s="133" t="s">
        <v>298</v>
      </c>
      <c r="O4" s="134"/>
    </row>
    <row r="5" spans="1:15" ht="52.5" thickBot="1" x14ac:dyDescent="0.35">
      <c r="A5" s="117"/>
      <c r="B5" s="120"/>
      <c r="C5" s="121"/>
      <c r="D5" s="123"/>
      <c r="E5" s="127"/>
      <c r="F5" s="128"/>
      <c r="G5" s="129"/>
      <c r="H5" s="48" t="s">
        <v>251</v>
      </c>
      <c r="I5" s="135" t="s">
        <v>291</v>
      </c>
      <c r="J5" s="126"/>
      <c r="K5" s="48" t="s">
        <v>253</v>
      </c>
      <c r="L5" s="118" t="s">
        <v>7</v>
      </c>
      <c r="M5" s="119"/>
      <c r="N5" s="45" t="s">
        <v>8</v>
      </c>
      <c r="O5" s="45" t="s">
        <v>7</v>
      </c>
    </row>
    <row r="6" spans="1:15" ht="18" customHeight="1" thickBot="1" x14ac:dyDescent="0.35">
      <c r="A6" s="51"/>
      <c r="B6" s="92" t="s">
        <v>289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18" customHeight="1" thickBot="1" x14ac:dyDescent="0.35">
      <c r="A7" s="95" t="s">
        <v>302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15" x14ac:dyDescent="0.3">
      <c r="A8" s="136">
        <v>1</v>
      </c>
      <c r="B8" s="138" t="s">
        <v>254</v>
      </c>
      <c r="C8" s="139"/>
      <c r="D8" s="142" t="str">
        <f>IF($A$6="X","Yes","")</f>
        <v/>
      </c>
      <c r="E8" s="52" t="s">
        <v>9</v>
      </c>
      <c r="F8" s="144"/>
      <c r="G8" s="145"/>
      <c r="H8" s="73"/>
      <c r="I8" s="146"/>
      <c r="J8" s="147"/>
      <c r="K8" s="74"/>
      <c r="L8" s="146"/>
      <c r="M8" s="148"/>
      <c r="N8" s="73"/>
      <c r="O8" s="75"/>
    </row>
    <row r="9" spans="1:15" x14ac:dyDescent="0.3">
      <c r="A9" s="137"/>
      <c r="B9" s="140"/>
      <c r="C9" s="141"/>
      <c r="D9" s="143"/>
      <c r="E9" s="2" t="s">
        <v>10</v>
      </c>
      <c r="F9" s="149"/>
      <c r="G9" s="150"/>
      <c r="H9" s="64"/>
      <c r="I9" s="149"/>
      <c r="J9" s="151"/>
      <c r="K9" s="67"/>
      <c r="L9" s="149"/>
      <c r="M9" s="152"/>
      <c r="N9" s="64"/>
      <c r="O9" s="69"/>
    </row>
    <row r="10" spans="1:15" x14ac:dyDescent="0.3">
      <c r="A10" s="98">
        <v>2</v>
      </c>
      <c r="B10" s="153" t="s">
        <v>11</v>
      </c>
      <c r="C10" s="154"/>
      <c r="D10" s="142" t="str">
        <f>IF($A$6="X","Yes","")</f>
        <v/>
      </c>
      <c r="E10" s="2" t="s">
        <v>9</v>
      </c>
      <c r="F10" s="149"/>
      <c r="G10" s="150"/>
      <c r="H10" s="64"/>
      <c r="I10" s="149"/>
      <c r="J10" s="151"/>
      <c r="K10" s="67"/>
      <c r="L10" s="149"/>
      <c r="M10" s="152"/>
      <c r="N10" s="64"/>
      <c r="O10" s="69"/>
    </row>
    <row r="11" spans="1:15" x14ac:dyDescent="0.3">
      <c r="A11" s="137"/>
      <c r="B11" s="155"/>
      <c r="C11" s="156"/>
      <c r="D11" s="143"/>
      <c r="E11" s="2" t="s">
        <v>10</v>
      </c>
      <c r="F11" s="149"/>
      <c r="G11" s="150"/>
      <c r="H11" s="64"/>
      <c r="I11" s="149"/>
      <c r="J11" s="151"/>
      <c r="K11" s="67"/>
      <c r="L11" s="149"/>
      <c r="M11" s="152"/>
      <c r="N11" s="64"/>
      <c r="O11" s="69"/>
    </row>
    <row r="12" spans="1:15" x14ac:dyDescent="0.3">
      <c r="A12" s="98">
        <v>3</v>
      </c>
      <c r="B12" s="153" t="s">
        <v>12</v>
      </c>
      <c r="C12" s="154"/>
      <c r="D12" s="142" t="str">
        <f>IF($A$6="X","Yes","")</f>
        <v/>
      </c>
      <c r="E12" s="2" t="s">
        <v>9</v>
      </c>
      <c r="F12" s="149"/>
      <c r="G12" s="150"/>
      <c r="H12" s="64"/>
      <c r="I12" s="149"/>
      <c r="J12" s="151"/>
      <c r="K12" s="67"/>
      <c r="L12" s="149"/>
      <c r="M12" s="152"/>
      <c r="N12" s="64"/>
      <c r="O12" s="69"/>
    </row>
    <row r="13" spans="1:15" x14ac:dyDescent="0.3">
      <c r="A13" s="137"/>
      <c r="B13" s="155"/>
      <c r="C13" s="156"/>
      <c r="D13" s="143"/>
      <c r="E13" s="2" t="s">
        <v>10</v>
      </c>
      <c r="F13" s="149"/>
      <c r="G13" s="150"/>
      <c r="H13" s="64"/>
      <c r="I13" s="149"/>
      <c r="J13" s="151"/>
      <c r="K13" s="67"/>
      <c r="L13" s="149"/>
      <c r="M13" s="152"/>
      <c r="N13" s="64"/>
      <c r="O13" s="69"/>
    </row>
    <row r="14" spans="1:15" x14ac:dyDescent="0.3">
      <c r="A14" s="98">
        <v>4</v>
      </c>
      <c r="B14" s="153" t="s">
        <v>13</v>
      </c>
      <c r="C14" s="154"/>
      <c r="D14" s="142" t="str">
        <f>IF($A$6="X","Yes","")</f>
        <v/>
      </c>
      <c r="E14" s="2" t="s">
        <v>9</v>
      </c>
      <c r="F14" s="149"/>
      <c r="G14" s="150"/>
      <c r="H14" s="64"/>
      <c r="I14" s="149"/>
      <c r="J14" s="151"/>
      <c r="K14" s="67"/>
      <c r="L14" s="149"/>
      <c r="M14" s="152"/>
      <c r="N14" s="64"/>
      <c r="O14" s="69"/>
    </row>
    <row r="15" spans="1:15" x14ac:dyDescent="0.3">
      <c r="A15" s="137"/>
      <c r="B15" s="155"/>
      <c r="C15" s="156"/>
      <c r="D15" s="143"/>
      <c r="E15" s="2" t="s">
        <v>10</v>
      </c>
      <c r="F15" s="149"/>
      <c r="G15" s="150"/>
      <c r="H15" s="64"/>
      <c r="I15" s="149"/>
      <c r="J15" s="151"/>
      <c r="K15" s="67"/>
      <c r="L15" s="149"/>
      <c r="M15" s="152"/>
      <c r="N15" s="64"/>
      <c r="O15" s="69"/>
    </row>
    <row r="16" spans="1:15" x14ac:dyDescent="0.3">
      <c r="A16" s="98">
        <v>5</v>
      </c>
      <c r="B16" s="153" t="s">
        <v>14</v>
      </c>
      <c r="C16" s="154"/>
      <c r="D16" s="142" t="str">
        <f>IF($A$6="X","Yes","")</f>
        <v/>
      </c>
      <c r="E16" s="2" t="s">
        <v>9</v>
      </c>
      <c r="F16" s="149"/>
      <c r="G16" s="150"/>
      <c r="H16" s="64"/>
      <c r="I16" s="149"/>
      <c r="J16" s="151"/>
      <c r="K16" s="67"/>
      <c r="L16" s="149"/>
      <c r="M16" s="152"/>
      <c r="N16" s="64"/>
      <c r="O16" s="69"/>
    </row>
    <row r="17" spans="1:15" x14ac:dyDescent="0.3">
      <c r="A17" s="137"/>
      <c r="B17" s="155"/>
      <c r="C17" s="156"/>
      <c r="D17" s="143"/>
      <c r="E17" s="2" t="s">
        <v>10</v>
      </c>
      <c r="F17" s="149"/>
      <c r="G17" s="150"/>
      <c r="H17" s="64"/>
      <c r="I17" s="149"/>
      <c r="J17" s="151"/>
      <c r="K17" s="67"/>
      <c r="L17" s="149"/>
      <c r="M17" s="152"/>
      <c r="N17" s="64"/>
      <c r="O17" s="69"/>
    </row>
    <row r="18" spans="1:15" ht="18" customHeight="1" x14ac:dyDescent="0.3">
      <c r="A18" s="59">
        <v>6</v>
      </c>
      <c r="B18" s="100" t="s">
        <v>15</v>
      </c>
      <c r="C18" s="101"/>
      <c r="D18" s="60" t="str">
        <f t="shared" ref="D18:D23" si="0">IF($A$6="X","Yes","")</f>
        <v/>
      </c>
      <c r="E18" s="61" t="s">
        <v>16</v>
      </c>
      <c r="F18" s="149"/>
      <c r="G18" s="150"/>
      <c r="H18" s="64"/>
      <c r="I18" s="149"/>
      <c r="J18" s="151"/>
      <c r="K18" s="67"/>
      <c r="L18" s="149"/>
      <c r="M18" s="152"/>
      <c r="N18" s="64"/>
      <c r="O18" s="69"/>
    </row>
    <row r="19" spans="1:15" ht="18" customHeight="1" x14ac:dyDescent="0.3">
      <c r="A19" s="98">
        <v>7</v>
      </c>
      <c r="B19" s="100" t="s">
        <v>17</v>
      </c>
      <c r="C19" s="101"/>
      <c r="D19" s="60" t="str">
        <f t="shared" si="0"/>
        <v/>
      </c>
      <c r="E19" s="61" t="s">
        <v>18</v>
      </c>
      <c r="F19" s="102" t="s">
        <v>18</v>
      </c>
      <c r="G19" s="103"/>
      <c r="H19" s="64"/>
      <c r="I19" s="149"/>
      <c r="J19" s="151"/>
      <c r="K19" s="67"/>
      <c r="L19" s="149"/>
      <c r="M19" s="152"/>
      <c r="N19" s="64"/>
      <c r="O19" s="69"/>
    </row>
    <row r="20" spans="1:15" ht="18" customHeight="1" x14ac:dyDescent="0.3">
      <c r="A20" s="137"/>
      <c r="B20" s="100" t="s">
        <v>19</v>
      </c>
      <c r="C20" s="101"/>
      <c r="D20" s="60" t="str">
        <f t="shared" si="0"/>
        <v/>
      </c>
      <c r="E20" s="61" t="s">
        <v>18</v>
      </c>
      <c r="F20" s="102" t="s">
        <v>18</v>
      </c>
      <c r="G20" s="103"/>
      <c r="H20" s="64"/>
      <c r="I20" s="149"/>
      <c r="J20" s="151"/>
      <c r="K20" s="67"/>
      <c r="L20" s="149"/>
      <c r="M20" s="152"/>
      <c r="N20" s="64"/>
      <c r="O20" s="69"/>
    </row>
    <row r="21" spans="1:15" ht="18" customHeight="1" x14ac:dyDescent="0.3">
      <c r="A21" s="98">
        <v>8</v>
      </c>
      <c r="B21" s="100" t="s">
        <v>20</v>
      </c>
      <c r="C21" s="101"/>
      <c r="D21" s="60" t="str">
        <f t="shared" si="0"/>
        <v/>
      </c>
      <c r="E21" s="61" t="s">
        <v>21</v>
      </c>
      <c r="F21" s="102" t="s">
        <v>292</v>
      </c>
      <c r="G21" s="103"/>
      <c r="H21" s="64"/>
      <c r="I21" s="65"/>
      <c r="J21" s="66"/>
      <c r="K21" s="67"/>
      <c r="L21" s="65"/>
      <c r="M21" s="68"/>
      <c r="N21" s="64"/>
      <c r="O21" s="69"/>
    </row>
    <row r="22" spans="1:15" ht="18" customHeight="1" thickBot="1" x14ac:dyDescent="0.35">
      <c r="A22" s="99"/>
      <c r="B22" s="104" t="s">
        <v>22</v>
      </c>
      <c r="C22" s="105"/>
      <c r="D22" s="62" t="str">
        <f t="shared" si="0"/>
        <v/>
      </c>
      <c r="E22" s="63" t="s">
        <v>21</v>
      </c>
      <c r="F22" s="106" t="s">
        <v>292</v>
      </c>
      <c r="G22" s="107"/>
      <c r="H22" s="64"/>
      <c r="I22" s="65"/>
      <c r="J22" s="66"/>
      <c r="K22" s="67"/>
      <c r="L22" s="65"/>
      <c r="M22" s="68"/>
      <c r="N22" s="64"/>
      <c r="O22" s="69"/>
    </row>
    <row r="23" spans="1:15" ht="18" customHeight="1" x14ac:dyDescent="0.3">
      <c r="A23" s="98">
        <v>9</v>
      </c>
      <c r="B23" s="86" t="s">
        <v>300</v>
      </c>
      <c r="C23" s="87"/>
      <c r="D23" s="90" t="str">
        <f t="shared" si="0"/>
        <v/>
      </c>
      <c r="E23" s="61" t="s">
        <v>9</v>
      </c>
      <c r="F23" s="102"/>
      <c r="G23" s="103"/>
      <c r="H23" s="64"/>
      <c r="I23" s="149"/>
      <c r="J23" s="151"/>
      <c r="K23" s="67"/>
      <c r="L23" s="149"/>
      <c r="M23" s="152"/>
      <c r="N23" s="64"/>
      <c r="O23" s="69"/>
    </row>
    <row r="24" spans="1:15" ht="18" customHeight="1" thickBot="1" x14ac:dyDescent="0.35">
      <c r="A24" s="99"/>
      <c r="B24" s="88"/>
      <c r="C24" s="89"/>
      <c r="D24" s="91"/>
      <c r="E24" s="63" t="s">
        <v>10</v>
      </c>
      <c r="F24" s="106"/>
      <c r="G24" s="107"/>
      <c r="H24" s="70"/>
      <c r="I24" s="157"/>
      <c r="J24" s="158"/>
      <c r="K24" s="71"/>
      <c r="L24" s="157"/>
      <c r="M24" s="159"/>
      <c r="N24" s="70"/>
      <c r="O24" s="72"/>
    </row>
    <row r="25" spans="1:15" x14ac:dyDescent="0.3">
      <c r="A25" s="8">
        <v>1</v>
      </c>
      <c r="B25" s="4" t="s">
        <v>247</v>
      </c>
    </row>
    <row r="26" spans="1:15" x14ac:dyDescent="0.3">
      <c r="A26" s="8"/>
      <c r="B26" s="6" t="s">
        <v>23</v>
      </c>
    </row>
    <row r="27" spans="1:15" x14ac:dyDescent="0.3">
      <c r="A27" s="3"/>
    </row>
    <row r="28" spans="1:15" x14ac:dyDescent="0.3">
      <c r="A28" s="3">
        <v>2</v>
      </c>
      <c r="B28" s="1" t="s">
        <v>301</v>
      </c>
    </row>
  </sheetData>
  <mergeCells count="92">
    <mergeCell ref="A1:B1"/>
    <mergeCell ref="C1:F1"/>
    <mergeCell ref="G1:I1"/>
    <mergeCell ref="J1:L1"/>
    <mergeCell ref="A23:A24"/>
    <mergeCell ref="F23:G23"/>
    <mergeCell ref="I23:J23"/>
    <mergeCell ref="L23:M23"/>
    <mergeCell ref="F24:G24"/>
    <mergeCell ref="I24:J24"/>
    <mergeCell ref="L24:M24"/>
    <mergeCell ref="B18:C18"/>
    <mergeCell ref="F18:G18"/>
    <mergeCell ref="I18:J18"/>
    <mergeCell ref="L18:M18"/>
    <mergeCell ref="A19:A20"/>
    <mergeCell ref="B19:C19"/>
    <mergeCell ref="F19:G19"/>
    <mergeCell ref="I19:J19"/>
    <mergeCell ref="L19:M19"/>
    <mergeCell ref="B20:C20"/>
    <mergeCell ref="F20:G20"/>
    <mergeCell ref="I20:J20"/>
    <mergeCell ref="L20:M20"/>
    <mergeCell ref="F15:G15"/>
    <mergeCell ref="I15:J15"/>
    <mergeCell ref="L15:M15"/>
    <mergeCell ref="A16:A17"/>
    <mergeCell ref="B16:C17"/>
    <mergeCell ref="D16:D17"/>
    <mergeCell ref="F16:G16"/>
    <mergeCell ref="I16:J16"/>
    <mergeCell ref="L16:M16"/>
    <mergeCell ref="F17:G17"/>
    <mergeCell ref="I17:J17"/>
    <mergeCell ref="L17:M17"/>
    <mergeCell ref="A14:A15"/>
    <mergeCell ref="B14:C15"/>
    <mergeCell ref="D14:D15"/>
    <mergeCell ref="F14:G14"/>
    <mergeCell ref="I14:J14"/>
    <mergeCell ref="L10:M10"/>
    <mergeCell ref="F11:G11"/>
    <mergeCell ref="I11:J11"/>
    <mergeCell ref="L11:M11"/>
    <mergeCell ref="L12:M12"/>
    <mergeCell ref="L13:M13"/>
    <mergeCell ref="L14:M14"/>
    <mergeCell ref="A12:A13"/>
    <mergeCell ref="B12:C13"/>
    <mergeCell ref="D12:D13"/>
    <mergeCell ref="F12:G12"/>
    <mergeCell ref="I12:J12"/>
    <mergeCell ref="F13:G13"/>
    <mergeCell ref="I13:J13"/>
    <mergeCell ref="I9:J9"/>
    <mergeCell ref="L9:M9"/>
    <mergeCell ref="A10:A11"/>
    <mergeCell ref="B10:C11"/>
    <mergeCell ref="D10:D11"/>
    <mergeCell ref="F10:G10"/>
    <mergeCell ref="I10:J10"/>
    <mergeCell ref="A3:O3"/>
    <mergeCell ref="A4:A5"/>
    <mergeCell ref="B4:C5"/>
    <mergeCell ref="D4:D5"/>
    <mergeCell ref="E4:G5"/>
    <mergeCell ref="H4:M4"/>
    <mergeCell ref="N4:O4"/>
    <mergeCell ref="I5:J5"/>
    <mergeCell ref="L5:M5"/>
    <mergeCell ref="A2:B2"/>
    <mergeCell ref="C2:F2"/>
    <mergeCell ref="G2:I2"/>
    <mergeCell ref="J2:L2"/>
    <mergeCell ref="M2:O2"/>
    <mergeCell ref="B23:C24"/>
    <mergeCell ref="D23:D24"/>
    <mergeCell ref="B6:O6"/>
    <mergeCell ref="A7:O7"/>
    <mergeCell ref="A21:A22"/>
    <mergeCell ref="B21:C21"/>
    <mergeCell ref="F21:G21"/>
    <mergeCell ref="B22:C22"/>
    <mergeCell ref="F22:G22"/>
    <mergeCell ref="A8:A9"/>
    <mergeCell ref="B8:C9"/>
    <mergeCell ref="D8:D9"/>
    <mergeCell ref="F8:G8"/>
    <mergeCell ref="I8:J8"/>
    <mergeCell ref="L8:M8"/>
    <mergeCell ref="F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9854-DEA3-45F6-8873-8981F81018CE}">
  <dimension ref="A1:O1048576"/>
  <sheetViews>
    <sheetView tabSelected="1" workbookViewId="0">
      <selection activeCell="R3" sqref="R3"/>
    </sheetView>
  </sheetViews>
  <sheetFormatPr defaultRowHeight="13" x14ac:dyDescent="0.3"/>
  <cols>
    <col min="2" max="3" width="18.796875" customWidth="1"/>
  </cols>
  <sheetData>
    <row r="1" spans="1:15" x14ac:dyDescent="0.3">
      <c r="A1" s="108" t="s">
        <v>1</v>
      </c>
      <c r="B1" s="109"/>
      <c r="C1" s="108" t="s">
        <v>2</v>
      </c>
      <c r="D1" s="110"/>
      <c r="E1" s="110"/>
      <c r="F1" s="109"/>
      <c r="G1" s="108" t="s">
        <v>3</v>
      </c>
      <c r="H1" s="110"/>
      <c r="I1" s="109"/>
      <c r="J1" s="108" t="s">
        <v>4</v>
      </c>
      <c r="K1" s="110"/>
      <c r="L1" s="110"/>
      <c r="M1" s="307" t="s">
        <v>348</v>
      </c>
      <c r="N1" s="308"/>
      <c r="O1" s="309"/>
    </row>
    <row r="2" spans="1:15" x14ac:dyDescent="0.3">
      <c r="A2" s="108"/>
      <c r="B2" s="109"/>
      <c r="C2" s="108"/>
      <c r="D2" s="110"/>
      <c r="E2" s="110"/>
      <c r="F2" s="109"/>
      <c r="G2" s="108"/>
      <c r="H2" s="110"/>
      <c r="I2" s="109"/>
      <c r="J2" s="108"/>
      <c r="K2" s="110"/>
      <c r="L2" s="110"/>
      <c r="M2" s="310"/>
      <c r="N2" s="311"/>
      <c r="O2" s="312"/>
    </row>
    <row r="3" spans="1:15" x14ac:dyDescent="0.3">
      <c r="A3" s="113" t="s">
        <v>249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82"/>
      <c r="N3" s="282"/>
      <c r="O3" s="298"/>
    </row>
    <row r="4" spans="1:15" x14ac:dyDescent="0.3">
      <c r="A4" s="116"/>
      <c r="B4" s="118" t="s">
        <v>5</v>
      </c>
      <c r="C4" s="119"/>
      <c r="D4" s="122" t="s">
        <v>290</v>
      </c>
      <c r="E4" s="124" t="s">
        <v>250</v>
      </c>
      <c r="F4" s="125"/>
      <c r="G4" s="126"/>
      <c r="H4" s="130" t="s">
        <v>6</v>
      </c>
      <c r="I4" s="131"/>
      <c r="J4" s="131"/>
      <c r="K4" s="131"/>
      <c r="L4" s="131"/>
      <c r="M4" s="132"/>
      <c r="N4" s="133" t="s">
        <v>298</v>
      </c>
      <c r="O4" s="134"/>
    </row>
    <row r="5" spans="1:15" ht="91.5" thickBot="1" x14ac:dyDescent="0.35">
      <c r="A5" s="117"/>
      <c r="B5" s="120"/>
      <c r="C5" s="121"/>
      <c r="D5" s="123"/>
      <c r="E5" s="127"/>
      <c r="F5" s="128"/>
      <c r="G5" s="129"/>
      <c r="H5" s="48" t="s">
        <v>251</v>
      </c>
      <c r="I5" s="135" t="s">
        <v>291</v>
      </c>
      <c r="J5" s="126"/>
      <c r="K5" s="48" t="s">
        <v>253</v>
      </c>
      <c r="L5" s="118" t="s">
        <v>7</v>
      </c>
      <c r="M5" s="119"/>
      <c r="N5" s="45" t="s">
        <v>8</v>
      </c>
      <c r="O5" s="45" t="s">
        <v>7</v>
      </c>
    </row>
    <row r="6" spans="1:15" ht="13.5" thickBot="1" x14ac:dyDescent="0.35">
      <c r="A6" s="51"/>
      <c r="B6" s="92" t="s">
        <v>289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13.5" thickBot="1" x14ac:dyDescent="0.35">
      <c r="A7" s="95" t="s">
        <v>345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15" ht="13.5" thickBot="1" x14ac:dyDescent="0.35">
      <c r="A8" s="76">
        <v>1</v>
      </c>
      <c r="B8" s="167" t="s">
        <v>303</v>
      </c>
      <c r="C8" s="168"/>
      <c r="D8" s="81" t="str">
        <f>IF($A$6="X","Yes","")</f>
        <v/>
      </c>
      <c r="E8" s="160" t="s">
        <v>9</v>
      </c>
      <c r="F8" s="162"/>
      <c r="G8" s="82"/>
      <c r="H8" s="83"/>
      <c r="I8" s="79"/>
      <c r="J8" s="80"/>
      <c r="K8" s="84"/>
      <c r="L8" s="79"/>
      <c r="M8" s="82"/>
      <c r="N8" s="77"/>
      <c r="O8" s="78"/>
    </row>
    <row r="9" spans="1:15" ht="13.5" thickBot="1" x14ac:dyDescent="0.35">
      <c r="A9" s="76">
        <v>2</v>
      </c>
      <c r="B9" s="167" t="s">
        <v>327</v>
      </c>
      <c r="C9" s="168"/>
      <c r="D9" s="81" t="str">
        <f t="shared" ref="D9:D49" si="0">IF($A$6="X","Yes","")</f>
        <v/>
      </c>
      <c r="E9" s="160" t="s">
        <v>9</v>
      </c>
      <c r="F9" s="162"/>
      <c r="G9" s="82"/>
      <c r="H9" s="83"/>
      <c r="I9" s="79"/>
      <c r="J9" s="80"/>
      <c r="K9" s="84"/>
      <c r="L9" s="79"/>
      <c r="M9" s="82"/>
      <c r="N9" s="77"/>
      <c r="O9" s="78"/>
    </row>
    <row r="10" spans="1:15" ht="13.5" thickBot="1" x14ac:dyDescent="0.35">
      <c r="A10" s="76">
        <v>3</v>
      </c>
      <c r="B10" s="167" t="s">
        <v>306</v>
      </c>
      <c r="C10" s="168"/>
      <c r="D10" s="81" t="str">
        <f t="shared" si="0"/>
        <v/>
      </c>
      <c r="E10" s="160" t="s">
        <v>9</v>
      </c>
      <c r="F10" s="162"/>
      <c r="G10" s="82"/>
      <c r="H10" s="83"/>
      <c r="I10" s="79"/>
      <c r="J10" s="80"/>
      <c r="K10" s="84"/>
      <c r="L10" s="79"/>
      <c r="M10" s="82"/>
      <c r="N10" s="77"/>
      <c r="O10" s="78"/>
    </row>
    <row r="11" spans="1:15" ht="13.5" thickBot="1" x14ac:dyDescent="0.35">
      <c r="A11" s="76">
        <v>4</v>
      </c>
      <c r="B11" s="167" t="s">
        <v>305</v>
      </c>
      <c r="C11" s="168"/>
      <c r="D11" s="81" t="str">
        <f t="shared" si="0"/>
        <v/>
      </c>
      <c r="E11" s="160" t="s">
        <v>9</v>
      </c>
      <c r="F11" s="162"/>
      <c r="G11" s="82"/>
      <c r="H11" s="83"/>
      <c r="I11" s="79"/>
      <c r="J11" s="80"/>
      <c r="K11" s="84"/>
      <c r="L11" s="79"/>
      <c r="M11" s="82"/>
      <c r="N11" s="77"/>
      <c r="O11" s="78"/>
    </row>
    <row r="12" spans="1:15" ht="13.5" thickBot="1" x14ac:dyDescent="0.35">
      <c r="A12" s="76">
        <v>5</v>
      </c>
      <c r="B12" s="167" t="s">
        <v>304</v>
      </c>
      <c r="C12" s="168"/>
      <c r="D12" s="81" t="str">
        <f t="shared" si="0"/>
        <v/>
      </c>
      <c r="E12" s="160" t="s">
        <v>9</v>
      </c>
      <c r="F12" s="162"/>
      <c r="G12" s="82"/>
      <c r="H12" s="83"/>
      <c r="I12" s="79"/>
      <c r="J12" s="80"/>
      <c r="K12" s="84"/>
      <c r="L12" s="79"/>
      <c r="M12" s="82"/>
      <c r="N12" s="77"/>
      <c r="O12" s="78"/>
    </row>
    <row r="13" spans="1:15" ht="13.5" thickBot="1" x14ac:dyDescent="0.35">
      <c r="A13" s="76">
        <v>6</v>
      </c>
      <c r="B13" s="167" t="s">
        <v>308</v>
      </c>
      <c r="C13" s="168"/>
      <c r="D13" s="81" t="str">
        <f t="shared" si="0"/>
        <v/>
      </c>
      <c r="E13" s="160" t="s">
        <v>9</v>
      </c>
      <c r="F13" s="162"/>
      <c r="G13" s="82"/>
      <c r="H13" s="83"/>
      <c r="I13" s="79"/>
      <c r="J13" s="80"/>
      <c r="K13" s="84"/>
      <c r="L13" s="79"/>
      <c r="M13" s="82"/>
      <c r="N13" s="77"/>
      <c r="O13" s="78"/>
    </row>
    <row r="14" spans="1:15" ht="13.5" thickBot="1" x14ac:dyDescent="0.35">
      <c r="A14" s="76">
        <v>7</v>
      </c>
      <c r="B14" s="167" t="s">
        <v>309</v>
      </c>
      <c r="C14" s="168"/>
      <c r="D14" s="81" t="str">
        <f t="shared" si="0"/>
        <v/>
      </c>
      <c r="E14" s="160" t="s">
        <v>9</v>
      </c>
      <c r="F14" s="162"/>
      <c r="G14" s="82"/>
      <c r="H14" s="83"/>
      <c r="I14" s="79"/>
      <c r="J14" s="80"/>
      <c r="K14" s="84"/>
      <c r="L14" s="79"/>
      <c r="M14" s="82"/>
      <c r="N14" s="77"/>
      <c r="O14" s="78"/>
    </row>
    <row r="15" spans="1:15" ht="13.5" thickBot="1" x14ac:dyDescent="0.35">
      <c r="A15" s="76">
        <v>8</v>
      </c>
      <c r="B15" s="167" t="s">
        <v>307</v>
      </c>
      <c r="C15" s="168"/>
      <c r="D15" s="81" t="str">
        <f t="shared" si="0"/>
        <v/>
      </c>
      <c r="E15" s="160" t="s">
        <v>9</v>
      </c>
      <c r="F15" s="162"/>
      <c r="G15" s="82"/>
      <c r="H15" s="83"/>
      <c r="I15" s="79"/>
      <c r="J15" s="80"/>
      <c r="K15" s="84"/>
      <c r="L15" s="79"/>
      <c r="M15" s="82"/>
      <c r="N15" s="77"/>
      <c r="O15" s="78"/>
    </row>
    <row r="16" spans="1:15" ht="13.5" thickBot="1" x14ac:dyDescent="0.35">
      <c r="A16" s="76">
        <v>9</v>
      </c>
      <c r="B16" s="167" t="s">
        <v>310</v>
      </c>
      <c r="C16" s="168"/>
      <c r="D16" s="81" t="str">
        <f t="shared" si="0"/>
        <v/>
      </c>
      <c r="E16" s="160" t="s">
        <v>9</v>
      </c>
      <c r="F16" s="162"/>
      <c r="G16" s="82"/>
      <c r="H16" s="83"/>
      <c r="I16" s="79"/>
      <c r="J16" s="80"/>
      <c r="K16" s="84"/>
      <c r="L16" s="79"/>
      <c r="M16" s="82"/>
      <c r="N16" s="77"/>
      <c r="O16" s="78"/>
    </row>
    <row r="17" spans="1:15" ht="13.5" thickBot="1" x14ac:dyDescent="0.35">
      <c r="A17" s="76">
        <v>10</v>
      </c>
      <c r="B17" s="167" t="s">
        <v>311</v>
      </c>
      <c r="C17" s="168"/>
      <c r="D17" s="81" t="str">
        <f t="shared" si="0"/>
        <v/>
      </c>
      <c r="E17" s="160" t="s">
        <v>9</v>
      </c>
      <c r="F17" s="162"/>
      <c r="G17" s="82"/>
      <c r="H17" s="83"/>
      <c r="I17" s="79"/>
      <c r="J17" s="80"/>
      <c r="K17" s="84"/>
      <c r="L17" s="79"/>
      <c r="M17" s="82"/>
      <c r="N17" s="77"/>
      <c r="O17" s="78"/>
    </row>
    <row r="18" spans="1:15" ht="13.5" thickBot="1" x14ac:dyDescent="0.35">
      <c r="A18" s="76">
        <v>11</v>
      </c>
      <c r="B18" s="167" t="s">
        <v>312</v>
      </c>
      <c r="C18" s="168"/>
      <c r="D18" s="81" t="str">
        <f t="shared" si="0"/>
        <v/>
      </c>
      <c r="E18" s="160" t="s">
        <v>9</v>
      </c>
      <c r="F18" s="162"/>
      <c r="G18" s="82"/>
      <c r="H18" s="83"/>
      <c r="I18" s="79"/>
      <c r="J18" s="80"/>
      <c r="K18" s="84"/>
      <c r="L18" s="79"/>
      <c r="M18" s="82"/>
      <c r="N18" s="77"/>
      <c r="O18" s="78"/>
    </row>
    <row r="19" spans="1:15" ht="13.5" thickBot="1" x14ac:dyDescent="0.35">
      <c r="A19" s="76">
        <v>12</v>
      </c>
      <c r="B19" s="167" t="s">
        <v>313</v>
      </c>
      <c r="C19" s="168"/>
      <c r="D19" s="81" t="str">
        <f t="shared" si="0"/>
        <v/>
      </c>
      <c r="E19" s="160" t="s">
        <v>9</v>
      </c>
      <c r="F19" s="162"/>
      <c r="G19" s="82"/>
      <c r="H19" s="83"/>
      <c r="I19" s="79"/>
      <c r="J19" s="80"/>
      <c r="K19" s="84"/>
      <c r="L19" s="79"/>
      <c r="M19" s="82"/>
      <c r="N19" s="77"/>
      <c r="O19" s="78"/>
    </row>
    <row r="20" spans="1:15" ht="13.5" thickBot="1" x14ac:dyDescent="0.35">
      <c r="A20" s="76">
        <v>13</v>
      </c>
      <c r="B20" s="167" t="s">
        <v>314</v>
      </c>
      <c r="C20" s="168"/>
      <c r="D20" s="81" t="str">
        <f t="shared" si="0"/>
        <v/>
      </c>
      <c r="E20" s="160" t="s">
        <v>9</v>
      </c>
      <c r="F20" s="162"/>
      <c r="G20" s="82"/>
      <c r="H20" s="83"/>
      <c r="I20" s="79"/>
      <c r="J20" s="80"/>
      <c r="K20" s="84"/>
      <c r="L20" s="79"/>
      <c r="M20" s="82"/>
      <c r="N20" s="77"/>
      <c r="O20" s="78"/>
    </row>
    <row r="21" spans="1:15" ht="13.5" thickBot="1" x14ac:dyDescent="0.35">
      <c r="A21" s="76">
        <v>14</v>
      </c>
      <c r="B21" s="167" t="s">
        <v>317</v>
      </c>
      <c r="C21" s="168"/>
      <c r="D21" s="81" t="str">
        <f t="shared" si="0"/>
        <v/>
      </c>
      <c r="E21" s="160" t="s">
        <v>9</v>
      </c>
      <c r="F21" s="162"/>
      <c r="G21" s="82"/>
      <c r="H21" s="83"/>
      <c r="I21" s="79"/>
      <c r="J21" s="80"/>
      <c r="K21" s="84"/>
      <c r="L21" s="79"/>
      <c r="M21" s="82"/>
      <c r="N21" s="77"/>
      <c r="O21" s="78"/>
    </row>
    <row r="22" spans="1:15" ht="13.5" thickBot="1" x14ac:dyDescent="0.35">
      <c r="A22" s="76">
        <v>15</v>
      </c>
      <c r="B22" s="167" t="s">
        <v>318</v>
      </c>
      <c r="C22" s="168"/>
      <c r="D22" s="81" t="str">
        <f t="shared" si="0"/>
        <v/>
      </c>
      <c r="E22" s="160" t="s">
        <v>9</v>
      </c>
      <c r="F22" s="162"/>
      <c r="G22" s="82"/>
      <c r="H22" s="83"/>
      <c r="I22" s="79"/>
      <c r="J22" s="80"/>
      <c r="K22" s="84"/>
      <c r="L22" s="79"/>
      <c r="M22" s="82"/>
      <c r="N22" s="77"/>
      <c r="O22" s="78"/>
    </row>
    <row r="23" spans="1:15" ht="13.5" thickBot="1" x14ac:dyDescent="0.35">
      <c r="A23" s="76">
        <v>16</v>
      </c>
      <c r="B23" s="167" t="s">
        <v>315</v>
      </c>
      <c r="C23" s="168"/>
      <c r="D23" s="81" t="str">
        <f t="shared" si="0"/>
        <v/>
      </c>
      <c r="E23" s="160" t="s">
        <v>9</v>
      </c>
      <c r="F23" s="162"/>
      <c r="G23" s="82"/>
      <c r="H23" s="83"/>
      <c r="I23" s="79"/>
      <c r="J23" s="80"/>
      <c r="K23" s="84"/>
      <c r="L23" s="79"/>
      <c r="M23" s="82"/>
      <c r="N23" s="77"/>
      <c r="O23" s="78"/>
    </row>
    <row r="24" spans="1:15" ht="13.5" thickBot="1" x14ac:dyDescent="0.35">
      <c r="A24" s="76">
        <v>17</v>
      </c>
      <c r="B24" s="167" t="s">
        <v>316</v>
      </c>
      <c r="C24" s="168"/>
      <c r="D24" s="81" t="str">
        <f t="shared" si="0"/>
        <v/>
      </c>
      <c r="E24" s="160" t="s">
        <v>9</v>
      </c>
      <c r="F24" s="162"/>
      <c r="G24" s="82"/>
      <c r="H24" s="83"/>
      <c r="I24" s="79"/>
      <c r="J24" s="80"/>
      <c r="K24" s="84"/>
      <c r="L24" s="79"/>
      <c r="M24" s="82"/>
      <c r="N24" s="77"/>
      <c r="O24" s="78"/>
    </row>
    <row r="25" spans="1:15" ht="13.5" thickBot="1" x14ac:dyDescent="0.35">
      <c r="A25" s="76">
        <v>18</v>
      </c>
      <c r="B25" s="167" t="s">
        <v>321</v>
      </c>
      <c r="C25" s="168"/>
      <c r="D25" s="81" t="str">
        <f t="shared" si="0"/>
        <v/>
      </c>
      <c r="E25" s="160" t="s">
        <v>9</v>
      </c>
      <c r="F25" s="162"/>
      <c r="G25" s="82"/>
      <c r="H25" s="83"/>
      <c r="I25" s="79"/>
      <c r="J25" s="80"/>
      <c r="K25" s="84"/>
      <c r="L25" s="79"/>
      <c r="M25" s="82"/>
      <c r="N25" s="77"/>
      <c r="O25" s="78"/>
    </row>
    <row r="26" spans="1:15" ht="13.5" thickBot="1" x14ac:dyDescent="0.35">
      <c r="A26" s="76">
        <v>19</v>
      </c>
      <c r="B26" s="167" t="s">
        <v>322</v>
      </c>
      <c r="C26" s="168"/>
      <c r="D26" s="81" t="str">
        <f t="shared" si="0"/>
        <v/>
      </c>
      <c r="E26" s="160" t="s">
        <v>9</v>
      </c>
      <c r="F26" s="162"/>
      <c r="G26" s="82"/>
      <c r="H26" s="83"/>
      <c r="I26" s="79"/>
      <c r="J26" s="80"/>
      <c r="K26" s="84"/>
      <c r="L26" s="79"/>
      <c r="M26" s="82"/>
      <c r="N26" s="77"/>
      <c r="O26" s="78"/>
    </row>
    <row r="27" spans="1:15" ht="13.5" thickBot="1" x14ac:dyDescent="0.35">
      <c r="A27" s="76">
        <v>20</v>
      </c>
      <c r="B27" s="167" t="s">
        <v>319</v>
      </c>
      <c r="C27" s="168"/>
      <c r="D27" s="81" t="str">
        <f t="shared" si="0"/>
        <v/>
      </c>
      <c r="E27" s="160" t="s">
        <v>9</v>
      </c>
      <c r="F27" s="162"/>
      <c r="G27" s="82"/>
      <c r="H27" s="83"/>
      <c r="I27" s="79"/>
      <c r="J27" s="80"/>
      <c r="K27" s="84"/>
      <c r="L27" s="79"/>
      <c r="M27" s="82"/>
      <c r="N27" s="77"/>
      <c r="O27" s="78"/>
    </row>
    <row r="28" spans="1:15" ht="13.5" thickBot="1" x14ac:dyDescent="0.35">
      <c r="A28" s="76">
        <v>21</v>
      </c>
      <c r="B28" s="167" t="s">
        <v>320</v>
      </c>
      <c r="C28" s="168"/>
      <c r="D28" s="81" t="str">
        <f t="shared" si="0"/>
        <v/>
      </c>
      <c r="E28" s="160" t="s">
        <v>9</v>
      </c>
      <c r="F28" s="162"/>
      <c r="G28" s="82"/>
      <c r="H28" s="83"/>
      <c r="I28" s="79"/>
      <c r="J28" s="80"/>
      <c r="K28" s="84"/>
      <c r="L28" s="79"/>
      <c r="M28" s="82"/>
      <c r="N28" s="77"/>
      <c r="O28" s="78"/>
    </row>
    <row r="29" spans="1:15" ht="13.5" thickBot="1" x14ac:dyDescent="0.35">
      <c r="A29" s="76">
        <v>22</v>
      </c>
      <c r="B29" s="167" t="s">
        <v>324</v>
      </c>
      <c r="C29" s="168"/>
      <c r="D29" s="81" t="str">
        <f t="shared" si="0"/>
        <v/>
      </c>
      <c r="E29" s="160" t="s">
        <v>9</v>
      </c>
      <c r="F29" s="162"/>
      <c r="G29" s="82"/>
      <c r="H29" s="83"/>
      <c r="I29" s="79"/>
      <c r="J29" s="80"/>
      <c r="K29" s="84"/>
      <c r="L29" s="79"/>
      <c r="M29" s="82"/>
      <c r="N29" s="77"/>
      <c r="O29" s="78"/>
    </row>
    <row r="30" spans="1:15" ht="13.5" thickBot="1" x14ac:dyDescent="0.35">
      <c r="A30" s="76">
        <v>23</v>
      </c>
      <c r="B30" s="167" t="s">
        <v>325</v>
      </c>
      <c r="C30" s="168"/>
      <c r="D30" s="81" t="str">
        <f t="shared" si="0"/>
        <v/>
      </c>
      <c r="E30" s="160" t="s">
        <v>9</v>
      </c>
      <c r="F30" s="162"/>
      <c r="G30" s="82"/>
      <c r="H30" s="83"/>
      <c r="I30" s="79"/>
      <c r="J30" s="80"/>
      <c r="K30" s="84"/>
      <c r="L30" s="79"/>
      <c r="M30" s="82"/>
      <c r="N30" s="77"/>
      <c r="O30" s="78"/>
    </row>
    <row r="31" spans="1:15" ht="13.5" thickBot="1" x14ac:dyDescent="0.35">
      <c r="A31" s="76">
        <v>24</v>
      </c>
      <c r="B31" s="167" t="s">
        <v>328</v>
      </c>
      <c r="C31" s="168"/>
      <c r="D31" s="81" t="str">
        <f t="shared" si="0"/>
        <v/>
      </c>
      <c r="E31" s="160" t="s">
        <v>9</v>
      </c>
      <c r="F31" s="162"/>
      <c r="G31" s="82"/>
      <c r="H31" s="83"/>
      <c r="I31" s="79"/>
      <c r="J31" s="80"/>
      <c r="K31" s="84"/>
      <c r="L31" s="79"/>
      <c r="M31" s="82"/>
      <c r="N31" s="77"/>
      <c r="O31" s="78"/>
    </row>
    <row r="32" spans="1:15" ht="13.5" thickBot="1" x14ac:dyDescent="0.35">
      <c r="A32" s="76">
        <v>25</v>
      </c>
      <c r="B32" s="167" t="s">
        <v>323</v>
      </c>
      <c r="C32" s="168"/>
      <c r="D32" s="81" t="str">
        <f t="shared" si="0"/>
        <v/>
      </c>
      <c r="E32" s="160" t="s">
        <v>9</v>
      </c>
      <c r="F32" s="162"/>
      <c r="G32" s="82"/>
      <c r="H32" s="83"/>
      <c r="I32" s="79"/>
      <c r="J32" s="80"/>
      <c r="K32" s="84"/>
      <c r="L32" s="79"/>
      <c r="M32" s="82"/>
      <c r="N32" s="77"/>
      <c r="O32" s="78"/>
    </row>
    <row r="33" spans="1:15" ht="13.5" thickBot="1" x14ac:dyDescent="0.35">
      <c r="A33" s="76">
        <v>26</v>
      </c>
      <c r="B33" s="167" t="s">
        <v>329</v>
      </c>
      <c r="C33" s="168"/>
      <c r="D33" s="81" t="str">
        <f t="shared" si="0"/>
        <v/>
      </c>
      <c r="E33" s="160" t="s">
        <v>9</v>
      </c>
      <c r="F33" s="162"/>
      <c r="G33" s="82"/>
      <c r="H33" s="83"/>
      <c r="I33" s="79"/>
      <c r="J33" s="80"/>
      <c r="K33" s="84"/>
      <c r="L33" s="79"/>
      <c r="M33" s="82"/>
      <c r="N33" s="77"/>
      <c r="O33" s="78"/>
    </row>
    <row r="34" spans="1:15" ht="13.5" thickBot="1" x14ac:dyDescent="0.35">
      <c r="A34" s="76">
        <v>27</v>
      </c>
      <c r="B34" s="167" t="s">
        <v>330</v>
      </c>
      <c r="C34" s="168"/>
      <c r="D34" s="81" t="str">
        <f t="shared" si="0"/>
        <v/>
      </c>
      <c r="E34" s="160" t="s">
        <v>9</v>
      </c>
      <c r="F34" s="162"/>
      <c r="G34" s="82"/>
      <c r="H34" s="83"/>
      <c r="I34" s="79"/>
      <c r="J34" s="80"/>
      <c r="K34" s="84"/>
      <c r="L34" s="79"/>
      <c r="M34" s="82"/>
      <c r="N34" s="77"/>
      <c r="O34" s="78"/>
    </row>
    <row r="35" spans="1:15" ht="13.5" thickBot="1" x14ac:dyDescent="0.35">
      <c r="A35" s="76">
        <v>28</v>
      </c>
      <c r="B35" s="167" t="s">
        <v>331</v>
      </c>
      <c r="C35" s="168"/>
      <c r="D35" s="81" t="str">
        <f t="shared" si="0"/>
        <v/>
      </c>
      <c r="E35" s="160" t="s">
        <v>9</v>
      </c>
      <c r="F35" s="162"/>
      <c r="G35" s="82"/>
      <c r="H35" s="83"/>
      <c r="I35" s="79"/>
      <c r="J35" s="80"/>
      <c r="K35" s="84"/>
      <c r="L35" s="79"/>
      <c r="M35" s="82"/>
      <c r="N35" s="77"/>
      <c r="O35" s="78"/>
    </row>
    <row r="36" spans="1:15" ht="13.5" thickBot="1" x14ac:dyDescent="0.35">
      <c r="A36" s="76">
        <v>29</v>
      </c>
      <c r="B36" s="167" t="s">
        <v>332</v>
      </c>
      <c r="C36" s="168"/>
      <c r="D36" s="81" t="str">
        <f t="shared" si="0"/>
        <v/>
      </c>
      <c r="E36" s="160" t="s">
        <v>9</v>
      </c>
      <c r="F36" s="162"/>
      <c r="G36" s="82"/>
      <c r="H36" s="83"/>
      <c r="I36" s="79"/>
      <c r="J36" s="80"/>
      <c r="K36" s="84"/>
      <c r="L36" s="79"/>
      <c r="M36" s="82"/>
      <c r="N36" s="77"/>
      <c r="O36" s="78"/>
    </row>
    <row r="37" spans="1:15" ht="13.5" thickBot="1" x14ac:dyDescent="0.35">
      <c r="A37" s="76">
        <v>30</v>
      </c>
      <c r="B37" s="167" t="s">
        <v>326</v>
      </c>
      <c r="C37" s="168"/>
      <c r="D37" s="81" t="str">
        <f t="shared" si="0"/>
        <v/>
      </c>
      <c r="E37" s="160" t="s">
        <v>9</v>
      </c>
      <c r="F37" s="162"/>
      <c r="G37" s="82"/>
      <c r="H37" s="83"/>
      <c r="I37" s="79"/>
      <c r="J37" s="80"/>
      <c r="K37" s="84"/>
      <c r="L37" s="79"/>
      <c r="M37" s="82"/>
      <c r="N37" s="77"/>
      <c r="O37" s="78"/>
    </row>
    <row r="38" spans="1:15" ht="13.5" thickBot="1" x14ac:dyDescent="0.35">
      <c r="A38" s="76">
        <v>31</v>
      </c>
      <c r="B38" s="165" t="s">
        <v>333</v>
      </c>
      <c r="C38" s="166"/>
      <c r="D38" s="81" t="str">
        <f t="shared" si="0"/>
        <v/>
      </c>
      <c r="E38" s="160" t="s">
        <v>9</v>
      </c>
      <c r="F38" s="162"/>
      <c r="G38" s="82"/>
      <c r="H38" s="83"/>
      <c r="I38" s="79"/>
      <c r="J38" s="80"/>
      <c r="K38" s="84"/>
      <c r="L38" s="79"/>
      <c r="M38" s="82"/>
      <c r="N38" s="77"/>
      <c r="O38" s="78"/>
    </row>
    <row r="39" spans="1:15" ht="13.5" thickBot="1" x14ac:dyDescent="0.35">
      <c r="A39" s="76">
        <v>32</v>
      </c>
      <c r="B39" s="165" t="s">
        <v>335</v>
      </c>
      <c r="C39" s="166"/>
      <c r="D39" s="81" t="str">
        <f t="shared" si="0"/>
        <v/>
      </c>
      <c r="E39" s="160" t="s">
        <v>9</v>
      </c>
      <c r="F39" s="162"/>
      <c r="G39" s="82"/>
      <c r="H39" s="83"/>
      <c r="I39" s="79"/>
      <c r="J39" s="80"/>
      <c r="K39" s="84"/>
      <c r="L39" s="79"/>
      <c r="M39" s="82"/>
      <c r="N39" s="77"/>
      <c r="O39" s="78"/>
    </row>
    <row r="40" spans="1:15" ht="13.5" thickBot="1" x14ac:dyDescent="0.35">
      <c r="A40" s="76">
        <v>33</v>
      </c>
      <c r="B40" s="165" t="s">
        <v>336</v>
      </c>
      <c r="C40" s="166"/>
      <c r="D40" s="81" t="str">
        <f t="shared" si="0"/>
        <v/>
      </c>
      <c r="E40" s="160" t="s">
        <v>9</v>
      </c>
      <c r="F40" s="162"/>
      <c r="G40" s="82"/>
      <c r="H40" s="83"/>
      <c r="I40" s="79"/>
      <c r="J40" s="80"/>
      <c r="K40" s="84"/>
      <c r="L40" s="79"/>
      <c r="M40" s="82"/>
      <c r="N40" s="77"/>
      <c r="O40" s="78"/>
    </row>
    <row r="41" spans="1:15" ht="13.5" thickBot="1" x14ac:dyDescent="0.35">
      <c r="A41" s="76">
        <v>34</v>
      </c>
      <c r="B41" s="165" t="s">
        <v>337</v>
      </c>
      <c r="C41" s="166"/>
      <c r="D41" s="81" t="str">
        <f t="shared" si="0"/>
        <v/>
      </c>
      <c r="E41" s="160" t="s">
        <v>9</v>
      </c>
      <c r="F41" s="162"/>
      <c r="G41" s="82"/>
      <c r="H41" s="83"/>
      <c r="I41" s="79"/>
      <c r="J41" s="80"/>
      <c r="K41" s="84"/>
      <c r="L41" s="79"/>
      <c r="M41" s="82"/>
      <c r="N41" s="77"/>
      <c r="O41" s="78"/>
    </row>
    <row r="42" spans="1:15" ht="13.5" thickBot="1" x14ac:dyDescent="0.35">
      <c r="A42" s="76">
        <v>35</v>
      </c>
      <c r="B42" s="165" t="s">
        <v>338</v>
      </c>
      <c r="C42" s="166"/>
      <c r="D42" s="81" t="str">
        <f t="shared" si="0"/>
        <v/>
      </c>
      <c r="E42" s="160" t="s">
        <v>9</v>
      </c>
      <c r="F42" s="162"/>
      <c r="G42" s="82"/>
      <c r="H42" s="83"/>
      <c r="I42" s="79"/>
      <c r="J42" s="80"/>
      <c r="K42" s="84"/>
      <c r="L42" s="79"/>
      <c r="M42" s="82"/>
      <c r="N42" s="77"/>
      <c r="O42" s="78"/>
    </row>
    <row r="43" spans="1:15" ht="13.5" thickBot="1" x14ac:dyDescent="0.35">
      <c r="A43" s="76">
        <v>36</v>
      </c>
      <c r="B43" s="165" t="s">
        <v>339</v>
      </c>
      <c r="C43" s="166"/>
      <c r="D43" s="81" t="str">
        <f t="shared" si="0"/>
        <v/>
      </c>
      <c r="E43" s="160" t="s">
        <v>9</v>
      </c>
      <c r="F43" s="162"/>
      <c r="G43" s="82"/>
      <c r="H43" s="83"/>
      <c r="I43" s="79"/>
      <c r="J43" s="80"/>
      <c r="K43" s="84"/>
      <c r="L43" s="79"/>
      <c r="M43" s="82"/>
      <c r="N43" s="77"/>
      <c r="O43" s="78"/>
    </row>
    <row r="44" spans="1:15" ht="13.5" thickBot="1" x14ac:dyDescent="0.35">
      <c r="A44" s="76">
        <v>37</v>
      </c>
      <c r="B44" s="165" t="s">
        <v>340</v>
      </c>
      <c r="C44" s="166"/>
      <c r="D44" s="81" t="str">
        <f t="shared" si="0"/>
        <v/>
      </c>
      <c r="E44" s="160" t="s">
        <v>9</v>
      </c>
      <c r="F44" s="162"/>
      <c r="G44" s="82"/>
      <c r="H44" s="83"/>
      <c r="I44" s="79"/>
      <c r="J44" s="80"/>
      <c r="K44" s="84"/>
      <c r="L44" s="79"/>
      <c r="M44" s="82"/>
      <c r="N44" s="77"/>
      <c r="O44" s="78"/>
    </row>
    <row r="45" spans="1:15" ht="13.5" thickBot="1" x14ac:dyDescent="0.35">
      <c r="A45" s="76">
        <v>38</v>
      </c>
      <c r="B45" s="165" t="s">
        <v>341</v>
      </c>
      <c r="C45" s="166"/>
      <c r="D45" s="81" t="str">
        <f t="shared" si="0"/>
        <v/>
      </c>
      <c r="E45" s="160" t="s">
        <v>9</v>
      </c>
      <c r="F45" s="162"/>
      <c r="G45" s="82"/>
      <c r="H45" s="83"/>
      <c r="I45" s="79"/>
      <c r="J45" s="80"/>
      <c r="K45" s="84"/>
      <c r="L45" s="79"/>
      <c r="M45" s="82"/>
      <c r="N45" s="77"/>
      <c r="O45" s="78"/>
    </row>
    <row r="46" spans="1:15" ht="13.5" thickBot="1" x14ac:dyDescent="0.35">
      <c r="A46" s="76">
        <v>39</v>
      </c>
      <c r="B46" s="165" t="s">
        <v>342</v>
      </c>
      <c r="C46" s="166"/>
      <c r="D46" s="81" t="str">
        <f t="shared" si="0"/>
        <v/>
      </c>
      <c r="E46" s="160" t="s">
        <v>9</v>
      </c>
      <c r="F46" s="162"/>
      <c r="G46" s="82"/>
      <c r="H46" s="83"/>
      <c r="I46" s="79"/>
      <c r="J46" s="80"/>
      <c r="K46" s="84"/>
      <c r="L46" s="79"/>
      <c r="M46" s="82"/>
      <c r="N46" s="77"/>
      <c r="O46" s="78"/>
    </row>
    <row r="47" spans="1:15" ht="13.5" thickBot="1" x14ac:dyDescent="0.35">
      <c r="A47" s="76">
        <v>40</v>
      </c>
      <c r="B47" s="165" t="s">
        <v>343</v>
      </c>
      <c r="C47" s="166"/>
      <c r="D47" s="81" t="str">
        <f t="shared" si="0"/>
        <v/>
      </c>
      <c r="E47" s="160" t="s">
        <v>9</v>
      </c>
      <c r="F47" s="162"/>
      <c r="G47" s="82"/>
      <c r="H47" s="83"/>
      <c r="I47" s="79"/>
      <c r="J47" s="80"/>
      <c r="K47" s="84"/>
      <c r="L47" s="79"/>
      <c r="M47" s="82"/>
      <c r="N47" s="77"/>
      <c r="O47" s="78"/>
    </row>
    <row r="48" spans="1:15" ht="13.5" thickBot="1" x14ac:dyDescent="0.35">
      <c r="A48" s="163" t="s">
        <v>334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</row>
    <row r="49" spans="1:15" ht="13.5" customHeight="1" thickBot="1" x14ac:dyDescent="0.35">
      <c r="A49" s="76">
        <v>1</v>
      </c>
      <c r="B49" s="165" t="s">
        <v>344</v>
      </c>
      <c r="C49" s="166"/>
      <c r="D49" s="81" t="str">
        <f t="shared" si="0"/>
        <v/>
      </c>
      <c r="E49" s="160" t="s">
        <v>9</v>
      </c>
      <c r="F49" s="162"/>
      <c r="G49" s="82"/>
      <c r="H49" s="83"/>
      <c r="I49" s="79"/>
      <c r="J49" s="80"/>
      <c r="K49" s="84"/>
      <c r="L49" s="79"/>
      <c r="M49" s="82"/>
      <c r="N49" s="77"/>
      <c r="O49" s="78"/>
    </row>
    <row r="51" spans="1:15" x14ac:dyDescent="0.3">
      <c r="A51" s="85" t="s">
        <v>346</v>
      </c>
    </row>
    <row r="53" spans="1:15" x14ac:dyDescent="0.3">
      <c r="A53" s="85" t="s">
        <v>347</v>
      </c>
    </row>
    <row r="1048575" spans="5:6" ht="13.5" thickBot="1" x14ac:dyDescent="0.35"/>
    <row r="1048576" spans="5:6" ht="13.5" thickBot="1" x14ac:dyDescent="0.35">
      <c r="E1048576" s="160"/>
      <c r="F1048576" s="161"/>
    </row>
  </sheetData>
  <mergeCells count="105">
    <mergeCell ref="A1:B1"/>
    <mergeCell ref="C1:F1"/>
    <mergeCell ref="G1:I1"/>
    <mergeCell ref="J1:L1"/>
    <mergeCell ref="A2:B2"/>
    <mergeCell ref="C2:F2"/>
    <mergeCell ref="G2:I2"/>
    <mergeCell ref="J2:L2"/>
    <mergeCell ref="M1:O1"/>
    <mergeCell ref="E14:F14"/>
    <mergeCell ref="B6:O6"/>
    <mergeCell ref="A7:O7"/>
    <mergeCell ref="B8:C8"/>
    <mergeCell ref="M2:O2"/>
    <mergeCell ref="A3:O3"/>
    <mergeCell ref="A4:A5"/>
    <mergeCell ref="B4:C5"/>
    <mergeCell ref="D4:D5"/>
    <mergeCell ref="E4:G5"/>
    <mergeCell ref="H4:M4"/>
    <mergeCell ref="N4:O4"/>
    <mergeCell ref="I5:J5"/>
    <mergeCell ref="L5:M5"/>
    <mergeCell ref="B17:C17"/>
    <mergeCell ref="B18:C18"/>
    <mergeCell ref="B19:C19"/>
    <mergeCell ref="B20:C20"/>
    <mergeCell ref="B21:C21"/>
    <mergeCell ref="B22:C22"/>
    <mergeCell ref="B9:C9"/>
    <mergeCell ref="B10:C10"/>
    <mergeCell ref="B11:C11"/>
    <mergeCell ref="B12:C12"/>
    <mergeCell ref="B13:C13"/>
    <mergeCell ref="B14:C14"/>
    <mergeCell ref="B15:C15"/>
    <mergeCell ref="B16:C16"/>
    <mergeCell ref="B49:C49"/>
    <mergeCell ref="B35:C35"/>
    <mergeCell ref="B36:C36"/>
    <mergeCell ref="B37:C37"/>
    <mergeCell ref="B38:C38"/>
    <mergeCell ref="B43:C43"/>
    <mergeCell ref="B39:C39"/>
    <mergeCell ref="B40:C40"/>
    <mergeCell ref="B41:C41"/>
    <mergeCell ref="E8:F8"/>
    <mergeCell ref="E9:F9"/>
    <mergeCell ref="E10:F10"/>
    <mergeCell ref="E11:F11"/>
    <mergeCell ref="E12:F12"/>
    <mergeCell ref="E13:F13"/>
    <mergeCell ref="A48:O48"/>
    <mergeCell ref="B42:C42"/>
    <mergeCell ref="B44:C44"/>
    <mergeCell ref="B45:C45"/>
    <mergeCell ref="B46:C46"/>
    <mergeCell ref="B47:C47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1048576:F1048576"/>
    <mergeCell ref="E45:F45"/>
    <mergeCell ref="E46:F46"/>
    <mergeCell ref="E47:F47"/>
    <mergeCell ref="E49:F49"/>
    <mergeCell ref="E39:F39"/>
    <mergeCell ref="E40:F40"/>
    <mergeCell ref="E41:F41"/>
    <mergeCell ref="E42:F42"/>
    <mergeCell ref="E43:F43"/>
    <mergeCell ref="E44:F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43D3-8E7B-4508-B822-518B96889340}">
  <dimension ref="A1:Q264"/>
  <sheetViews>
    <sheetView topLeftCell="A236" workbookViewId="0">
      <selection activeCell="S2" sqref="S2"/>
    </sheetView>
  </sheetViews>
  <sheetFormatPr defaultColWidth="9.296875" defaultRowHeight="13" x14ac:dyDescent="0.3"/>
  <cols>
    <col min="1" max="1" width="5.796875" style="4" customWidth="1"/>
    <col min="2" max="2" width="24.5" style="12" customWidth="1"/>
    <col min="3" max="3" width="9.19921875" style="4" customWidth="1"/>
    <col min="4" max="4" width="10.5" style="4" customWidth="1"/>
    <col min="5" max="5" width="11.796875" style="4" customWidth="1"/>
    <col min="6" max="7" width="5.796875" style="4" customWidth="1"/>
    <col min="8" max="8" width="16.19921875" style="4" customWidth="1"/>
    <col min="9" max="9" width="9.296875" style="4" customWidth="1"/>
    <col min="10" max="10" width="11.5" style="4" customWidth="1"/>
    <col min="11" max="11" width="11" style="4" customWidth="1"/>
    <col min="12" max="12" width="5.796875" style="4" customWidth="1"/>
    <col min="13" max="13" width="1.19921875" style="4" customWidth="1"/>
    <col min="14" max="14" width="5.796875" style="4" customWidth="1"/>
    <col min="15" max="15" width="10.5" style="4" customWidth="1"/>
    <col min="16" max="16" width="14" style="4" customWidth="1"/>
    <col min="17" max="17" width="13.5" style="4" customWidth="1"/>
    <col min="18" max="16384" width="9.296875" style="4"/>
  </cols>
  <sheetData>
    <row r="1" spans="1:17" x14ac:dyDescent="0.3">
      <c r="A1" s="218" t="s">
        <v>1</v>
      </c>
      <c r="B1" s="219"/>
      <c r="C1" s="218" t="s">
        <v>2</v>
      </c>
      <c r="D1" s="220"/>
      <c r="E1" s="220"/>
      <c r="F1" s="219"/>
      <c r="G1" s="218" t="s">
        <v>3</v>
      </c>
      <c r="H1" s="220"/>
      <c r="I1" s="219"/>
      <c r="J1" s="218" t="s">
        <v>4</v>
      </c>
      <c r="K1" s="220"/>
      <c r="L1" s="220"/>
      <c r="M1" s="219"/>
    </row>
    <row r="2" spans="1:17" ht="28" customHeight="1" thickBot="1" x14ac:dyDescent="0.35">
      <c r="A2" s="231">
        <f>'Table A Section 1'!A2:B2</f>
        <v>0</v>
      </c>
      <c r="B2" s="232"/>
      <c r="C2" s="231">
        <f>'Table A Section 1'!C2:F2</f>
        <v>0</v>
      </c>
      <c r="D2" s="233"/>
      <c r="E2" s="233"/>
      <c r="F2" s="232"/>
      <c r="G2" s="231">
        <f>'Table A Section 1'!G2:I2</f>
        <v>0</v>
      </c>
      <c r="H2" s="233"/>
      <c r="I2" s="232"/>
      <c r="J2" s="231"/>
      <c r="K2" s="233"/>
      <c r="L2" s="233"/>
      <c r="M2" s="232"/>
      <c r="N2" s="234"/>
      <c r="O2" s="235"/>
      <c r="P2" s="235"/>
      <c r="Q2" s="235"/>
    </row>
    <row r="3" spans="1:17" ht="13.5" thickBot="1" x14ac:dyDescent="0.35">
      <c r="A3" s="236" t="s">
        <v>255</v>
      </c>
      <c r="B3" s="237"/>
      <c r="C3" s="237"/>
      <c r="D3" s="237"/>
      <c r="E3" s="237"/>
      <c r="F3" s="237"/>
      <c r="G3" s="237"/>
      <c r="H3" s="237"/>
      <c r="I3" s="237"/>
      <c r="J3" s="238"/>
      <c r="K3" s="238"/>
      <c r="L3" s="238"/>
      <c r="M3" s="238"/>
      <c r="N3" s="238"/>
      <c r="O3" s="238"/>
      <c r="P3" s="238"/>
      <c r="Q3" s="239"/>
    </row>
    <row r="4" spans="1:17" x14ac:dyDescent="0.3">
      <c r="A4" s="15"/>
      <c r="B4" s="135" t="s">
        <v>256</v>
      </c>
      <c r="C4" s="126"/>
      <c r="D4" s="241" t="s">
        <v>24</v>
      </c>
      <c r="E4" s="130" t="s">
        <v>273</v>
      </c>
      <c r="F4" s="243"/>
      <c r="G4" s="134"/>
      <c r="H4" s="124" t="s">
        <v>250</v>
      </c>
      <c r="I4" s="125"/>
      <c r="J4" s="223" t="s">
        <v>6</v>
      </c>
      <c r="K4" s="224"/>
      <c r="L4" s="224"/>
      <c r="M4" s="224"/>
      <c r="N4" s="224"/>
      <c r="O4" s="225"/>
      <c r="P4" s="229" t="s">
        <v>299</v>
      </c>
      <c r="Q4" s="230"/>
    </row>
    <row r="5" spans="1:17" ht="52.5" thickBot="1" x14ac:dyDescent="0.35">
      <c r="A5" s="58"/>
      <c r="B5" s="221"/>
      <c r="C5" s="240"/>
      <c r="D5" s="242"/>
      <c r="E5" s="17" t="s">
        <v>268</v>
      </c>
      <c r="F5" s="216" t="s">
        <v>269</v>
      </c>
      <c r="G5" s="217"/>
      <c r="H5" s="221"/>
      <c r="I5" s="222"/>
      <c r="J5" s="20" t="s">
        <v>251</v>
      </c>
      <c r="K5" s="16" t="s">
        <v>252</v>
      </c>
      <c r="L5" s="226" t="s">
        <v>261</v>
      </c>
      <c r="M5" s="227"/>
      <c r="N5" s="228"/>
      <c r="O5" s="18" t="s">
        <v>7</v>
      </c>
      <c r="P5" s="19" t="s">
        <v>25</v>
      </c>
      <c r="Q5" s="18" t="s">
        <v>7</v>
      </c>
    </row>
    <row r="6" spans="1:17" ht="18" customHeight="1" thickBot="1" x14ac:dyDescent="0.35">
      <c r="A6" s="21"/>
      <c r="B6" s="209" t="s">
        <v>267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1"/>
    </row>
    <row r="7" spans="1:17" ht="13.5" thickBot="1" x14ac:dyDescent="0.35">
      <c r="A7" s="212" t="s">
        <v>26</v>
      </c>
      <c r="B7" s="213"/>
      <c r="C7" s="213"/>
      <c r="D7" s="213"/>
      <c r="E7" s="213"/>
      <c r="F7" s="213"/>
      <c r="G7" s="213"/>
      <c r="H7" s="213"/>
      <c r="I7" s="213"/>
      <c r="J7" s="214"/>
      <c r="K7" s="214"/>
      <c r="L7" s="214"/>
      <c r="M7" s="214"/>
      <c r="N7" s="214"/>
      <c r="O7" s="214"/>
      <c r="P7" s="214"/>
      <c r="Q7" s="215"/>
    </row>
    <row r="8" spans="1:17" x14ac:dyDescent="0.3">
      <c r="A8" s="192">
        <v>1.1000000000000001</v>
      </c>
      <c r="B8" s="175" t="s">
        <v>27</v>
      </c>
      <c r="C8" s="176"/>
      <c r="D8" s="179" t="e">
        <f>_xlfn.IFS(E8="Yes","Yes",F8="Yes","No",E8="No","No",F8="No","Yes",$A$6="X","No")</f>
        <v>#N/A</v>
      </c>
      <c r="E8" s="179"/>
      <c r="F8" s="181"/>
      <c r="G8" s="182"/>
      <c r="H8" s="22" t="s">
        <v>9</v>
      </c>
      <c r="I8" s="24"/>
      <c r="J8" s="25"/>
      <c r="K8" s="26"/>
      <c r="L8" s="197"/>
      <c r="M8" s="198"/>
      <c r="N8" s="198"/>
      <c r="O8" s="27"/>
      <c r="P8" s="25"/>
      <c r="Q8" s="28"/>
    </row>
    <row r="9" spans="1:17" x14ac:dyDescent="0.3">
      <c r="A9" s="193"/>
      <c r="B9" s="177"/>
      <c r="C9" s="178"/>
      <c r="D9" s="180"/>
      <c r="E9" s="180"/>
      <c r="F9" s="183"/>
      <c r="G9" s="184"/>
      <c r="H9" s="22" t="s">
        <v>10</v>
      </c>
      <c r="I9" s="24"/>
      <c r="J9" s="29"/>
      <c r="K9" s="30"/>
      <c r="L9" s="169"/>
      <c r="M9" s="170"/>
      <c r="N9" s="170"/>
      <c r="O9" s="31"/>
      <c r="P9" s="29"/>
      <c r="Q9" s="32"/>
    </row>
    <row r="10" spans="1:17" x14ac:dyDescent="0.3">
      <c r="A10" s="192">
        <v>1.2</v>
      </c>
      <c r="B10" s="175" t="s">
        <v>28</v>
      </c>
      <c r="C10" s="176"/>
      <c r="D10" s="179" t="e">
        <f t="shared" ref="D10" si="0">_xlfn.IFS(E10="Yes","Yes",F10="Yes","No",E10="No","No",F10="No","Yes",$A$6="X","No")</f>
        <v>#N/A</v>
      </c>
      <c r="E10" s="179"/>
      <c r="F10" s="181"/>
      <c r="G10" s="182"/>
      <c r="H10" s="22" t="s">
        <v>9</v>
      </c>
      <c r="I10" s="24"/>
      <c r="J10" s="29"/>
      <c r="K10" s="30"/>
      <c r="L10" s="169"/>
      <c r="M10" s="170"/>
      <c r="N10" s="170"/>
      <c r="O10" s="31"/>
      <c r="P10" s="29"/>
      <c r="Q10" s="32"/>
    </row>
    <row r="11" spans="1:17" x14ac:dyDescent="0.3">
      <c r="A11" s="193"/>
      <c r="B11" s="177"/>
      <c r="C11" s="178"/>
      <c r="D11" s="180"/>
      <c r="E11" s="180"/>
      <c r="F11" s="183"/>
      <c r="G11" s="184"/>
      <c r="H11" s="22" t="s">
        <v>10</v>
      </c>
      <c r="I11" s="24"/>
      <c r="J11" s="29"/>
      <c r="K11" s="30"/>
      <c r="L11" s="169"/>
      <c r="M11" s="170"/>
      <c r="N11" s="170"/>
      <c r="O11" s="31"/>
      <c r="P11" s="29"/>
      <c r="Q11" s="32"/>
    </row>
    <row r="12" spans="1:17" x14ac:dyDescent="0.3">
      <c r="A12" s="192">
        <v>1.3</v>
      </c>
      <c r="B12" s="175" t="s">
        <v>29</v>
      </c>
      <c r="C12" s="176"/>
      <c r="D12" s="179" t="e">
        <f t="shared" ref="D12" si="1">_xlfn.IFS(E12="Yes","Yes",F12="Yes","No",E12="No","No",F12="No","Yes",$A$6="X","No")</f>
        <v>#N/A</v>
      </c>
      <c r="E12" s="179"/>
      <c r="F12" s="181"/>
      <c r="G12" s="182"/>
      <c r="H12" s="22" t="s">
        <v>9</v>
      </c>
      <c r="I12" s="24"/>
      <c r="J12" s="29"/>
      <c r="K12" s="30"/>
      <c r="L12" s="169"/>
      <c r="M12" s="170"/>
      <c r="N12" s="170"/>
      <c r="O12" s="31"/>
      <c r="P12" s="29"/>
      <c r="Q12" s="32"/>
    </row>
    <row r="13" spans="1:17" x14ac:dyDescent="0.3">
      <c r="A13" s="193"/>
      <c r="B13" s="177"/>
      <c r="C13" s="178"/>
      <c r="D13" s="180"/>
      <c r="E13" s="180"/>
      <c r="F13" s="183"/>
      <c r="G13" s="184"/>
      <c r="H13" s="22" t="s">
        <v>10</v>
      </c>
      <c r="I13" s="24"/>
      <c r="J13" s="29"/>
      <c r="K13" s="30"/>
      <c r="L13" s="169"/>
      <c r="M13" s="170"/>
      <c r="N13" s="170"/>
      <c r="O13" s="31"/>
      <c r="P13" s="29"/>
      <c r="Q13" s="32"/>
    </row>
    <row r="14" spans="1:17" x14ac:dyDescent="0.3">
      <c r="A14" s="192">
        <v>1.4</v>
      </c>
      <c r="B14" s="175" t="s">
        <v>30</v>
      </c>
      <c r="C14" s="176"/>
      <c r="D14" s="179" t="e">
        <f t="shared" ref="D14" si="2">_xlfn.IFS(E14="Yes","Yes",F14="Yes","No",E14="No","No",F14="No","Yes",$A$6="X","No")</f>
        <v>#N/A</v>
      </c>
      <c r="E14" s="179"/>
      <c r="F14" s="181"/>
      <c r="G14" s="182"/>
      <c r="H14" s="22" t="s">
        <v>9</v>
      </c>
      <c r="I14" s="24"/>
      <c r="J14" s="29"/>
      <c r="K14" s="30"/>
      <c r="L14" s="169"/>
      <c r="M14" s="170"/>
      <c r="N14" s="170"/>
      <c r="O14" s="31"/>
      <c r="P14" s="29"/>
      <c r="Q14" s="32"/>
    </row>
    <row r="15" spans="1:17" x14ac:dyDescent="0.3">
      <c r="A15" s="193"/>
      <c r="B15" s="177"/>
      <c r="C15" s="178"/>
      <c r="D15" s="180"/>
      <c r="E15" s="180"/>
      <c r="F15" s="183"/>
      <c r="G15" s="184"/>
      <c r="H15" s="22" t="s">
        <v>10</v>
      </c>
      <c r="I15" s="24"/>
      <c r="J15" s="29"/>
      <c r="K15" s="30"/>
      <c r="L15" s="169"/>
      <c r="M15" s="170"/>
      <c r="N15" s="170"/>
      <c r="O15" s="31"/>
      <c r="P15" s="29"/>
      <c r="Q15" s="32"/>
    </row>
    <row r="16" spans="1:17" x14ac:dyDescent="0.3">
      <c r="A16" s="192">
        <v>1.5</v>
      </c>
      <c r="B16" s="175" t="s">
        <v>31</v>
      </c>
      <c r="C16" s="176"/>
      <c r="D16" s="179" t="e">
        <f t="shared" ref="D16" si="3">_xlfn.IFS(E16="Yes","Yes",F16="Yes","No",E16="No","No",F16="No","Yes",$A$6="X","No")</f>
        <v>#N/A</v>
      </c>
      <c r="E16" s="179"/>
      <c r="F16" s="181"/>
      <c r="G16" s="182"/>
      <c r="H16" s="22" t="s">
        <v>9</v>
      </c>
      <c r="I16" s="24"/>
      <c r="J16" s="29"/>
      <c r="K16" s="30"/>
      <c r="L16" s="169"/>
      <c r="M16" s="170"/>
      <c r="N16" s="170"/>
      <c r="O16" s="31"/>
      <c r="P16" s="29"/>
      <c r="Q16" s="32"/>
    </row>
    <row r="17" spans="1:17" x14ac:dyDescent="0.3">
      <c r="A17" s="193"/>
      <c r="B17" s="177"/>
      <c r="C17" s="178"/>
      <c r="D17" s="180"/>
      <c r="E17" s="180"/>
      <c r="F17" s="183"/>
      <c r="G17" s="184"/>
      <c r="H17" s="22" t="s">
        <v>10</v>
      </c>
      <c r="I17" s="24"/>
      <c r="J17" s="29"/>
      <c r="K17" s="30"/>
      <c r="L17" s="169"/>
      <c r="M17" s="170"/>
      <c r="N17" s="170"/>
      <c r="O17" s="31"/>
      <c r="P17" s="29"/>
      <c r="Q17" s="32"/>
    </row>
    <row r="18" spans="1:17" x14ac:dyDescent="0.3">
      <c r="A18" s="192">
        <v>1.6</v>
      </c>
      <c r="B18" s="175" t="s">
        <v>32</v>
      </c>
      <c r="C18" s="176"/>
      <c r="D18" s="179" t="e">
        <f t="shared" ref="D18" si="4">_xlfn.IFS(E18="Yes","Yes",F18="Yes","No",E18="No","No",F18="No","Yes",$A$6="X","No")</f>
        <v>#N/A</v>
      </c>
      <c r="E18" s="179"/>
      <c r="F18" s="181"/>
      <c r="G18" s="182"/>
      <c r="H18" s="22" t="s">
        <v>9</v>
      </c>
      <c r="I18" s="24"/>
      <c r="J18" s="29"/>
      <c r="K18" s="30"/>
      <c r="L18" s="169"/>
      <c r="M18" s="170"/>
      <c r="N18" s="170"/>
      <c r="O18" s="31"/>
      <c r="P18" s="29"/>
      <c r="Q18" s="32"/>
    </row>
    <row r="19" spans="1:17" x14ac:dyDescent="0.3">
      <c r="A19" s="193"/>
      <c r="B19" s="177"/>
      <c r="C19" s="178"/>
      <c r="D19" s="180"/>
      <c r="E19" s="180"/>
      <c r="F19" s="183"/>
      <c r="G19" s="184"/>
      <c r="H19" s="22" t="s">
        <v>10</v>
      </c>
      <c r="I19" s="24"/>
      <c r="J19" s="29"/>
      <c r="K19" s="30"/>
      <c r="L19" s="169"/>
      <c r="M19" s="170"/>
      <c r="N19" s="170"/>
      <c r="O19" s="31"/>
      <c r="P19" s="29"/>
      <c r="Q19" s="32"/>
    </row>
    <row r="20" spans="1:17" x14ac:dyDescent="0.3">
      <c r="A20" s="192">
        <v>1.7</v>
      </c>
      <c r="B20" s="175" t="s">
        <v>33</v>
      </c>
      <c r="C20" s="176"/>
      <c r="D20" s="179" t="e">
        <f t="shared" ref="D20" si="5">_xlfn.IFS(E20="Yes","Yes",F20="Yes","No",E20="No","No",F20="No","Yes",$A$6="X","No")</f>
        <v>#N/A</v>
      </c>
      <c r="E20" s="179"/>
      <c r="F20" s="181"/>
      <c r="G20" s="182"/>
      <c r="H20" s="22" t="s">
        <v>9</v>
      </c>
      <c r="I20" s="24"/>
      <c r="J20" s="29"/>
      <c r="K20" s="30"/>
      <c r="L20" s="169"/>
      <c r="M20" s="170"/>
      <c r="N20" s="170"/>
      <c r="O20" s="31"/>
      <c r="P20" s="29"/>
      <c r="Q20" s="32"/>
    </row>
    <row r="21" spans="1:17" x14ac:dyDescent="0.3">
      <c r="A21" s="193"/>
      <c r="B21" s="177"/>
      <c r="C21" s="178"/>
      <c r="D21" s="180"/>
      <c r="E21" s="180"/>
      <c r="F21" s="183"/>
      <c r="G21" s="184"/>
      <c r="H21" s="22" t="s">
        <v>10</v>
      </c>
      <c r="I21" s="24"/>
      <c r="J21" s="29"/>
      <c r="K21" s="30"/>
      <c r="L21" s="169"/>
      <c r="M21" s="170"/>
      <c r="N21" s="170"/>
      <c r="O21" s="31"/>
      <c r="P21" s="29"/>
      <c r="Q21" s="32"/>
    </row>
    <row r="22" spans="1:17" x14ac:dyDescent="0.3">
      <c r="A22" s="192">
        <v>1.8</v>
      </c>
      <c r="B22" s="175" t="s">
        <v>34</v>
      </c>
      <c r="C22" s="176"/>
      <c r="D22" s="179" t="e">
        <f t="shared" ref="D22" si="6">_xlfn.IFS(E22="Yes","Yes",F22="Yes","No",E22="No","No",F22="No","Yes",$A$6="X","No")</f>
        <v>#N/A</v>
      </c>
      <c r="E22" s="179"/>
      <c r="F22" s="181"/>
      <c r="G22" s="182"/>
      <c r="H22" s="22" t="s">
        <v>9</v>
      </c>
      <c r="I22" s="24"/>
      <c r="J22" s="29"/>
      <c r="K22" s="30"/>
      <c r="L22" s="169"/>
      <c r="M22" s="170"/>
      <c r="N22" s="170"/>
      <c r="O22" s="31"/>
      <c r="P22" s="29"/>
      <c r="Q22" s="32"/>
    </row>
    <row r="23" spans="1:17" x14ac:dyDescent="0.3">
      <c r="A23" s="193"/>
      <c r="B23" s="177"/>
      <c r="C23" s="178"/>
      <c r="D23" s="180"/>
      <c r="E23" s="180"/>
      <c r="F23" s="183"/>
      <c r="G23" s="184"/>
      <c r="H23" s="22" t="s">
        <v>10</v>
      </c>
      <c r="I23" s="24"/>
      <c r="J23" s="29"/>
      <c r="K23" s="30"/>
      <c r="L23" s="169"/>
      <c r="M23" s="170"/>
      <c r="N23" s="170"/>
      <c r="O23" s="31"/>
      <c r="P23" s="29"/>
      <c r="Q23" s="32"/>
    </row>
    <row r="24" spans="1:17" x14ac:dyDescent="0.3">
      <c r="A24" s="192">
        <v>1.9</v>
      </c>
      <c r="B24" s="175" t="s">
        <v>35</v>
      </c>
      <c r="C24" s="176"/>
      <c r="D24" s="179" t="e">
        <f t="shared" ref="D24" si="7">_xlfn.IFS(E24="Yes","Yes",F24="Yes","No",E24="No","No",F24="No","Yes",$A$6="X","No")</f>
        <v>#N/A</v>
      </c>
      <c r="E24" s="179"/>
      <c r="F24" s="181"/>
      <c r="G24" s="182"/>
      <c r="H24" s="22" t="s">
        <v>9</v>
      </c>
      <c r="I24" s="24"/>
      <c r="J24" s="29"/>
      <c r="K24" s="30"/>
      <c r="L24" s="169"/>
      <c r="M24" s="170"/>
      <c r="N24" s="170"/>
      <c r="O24" s="31"/>
      <c r="P24" s="29"/>
      <c r="Q24" s="32"/>
    </row>
    <row r="25" spans="1:17" x14ac:dyDescent="0.3">
      <c r="A25" s="193"/>
      <c r="B25" s="177"/>
      <c r="C25" s="178"/>
      <c r="D25" s="180"/>
      <c r="E25" s="180"/>
      <c r="F25" s="183"/>
      <c r="G25" s="184"/>
      <c r="H25" s="22" t="s">
        <v>10</v>
      </c>
      <c r="I25" s="24"/>
      <c r="J25" s="29"/>
      <c r="K25" s="30"/>
      <c r="L25" s="169"/>
      <c r="M25" s="170"/>
      <c r="N25" s="170"/>
      <c r="O25" s="31"/>
      <c r="P25" s="29"/>
      <c r="Q25" s="32"/>
    </row>
    <row r="26" spans="1:17" x14ac:dyDescent="0.3">
      <c r="A26" s="173">
        <v>1.1000000000000001</v>
      </c>
      <c r="B26" s="175" t="s">
        <v>36</v>
      </c>
      <c r="C26" s="176"/>
      <c r="D26" s="179" t="e">
        <f t="shared" ref="D26" si="8">_xlfn.IFS(E26="Yes","Yes",F26="Yes","No",E26="No","No",F26="No","Yes",$A$6="X","No")</f>
        <v>#N/A</v>
      </c>
      <c r="E26" s="179"/>
      <c r="F26" s="181"/>
      <c r="G26" s="182"/>
      <c r="H26" s="22" t="s">
        <v>9</v>
      </c>
      <c r="I26" s="24"/>
      <c r="J26" s="29"/>
      <c r="K26" s="30"/>
      <c r="L26" s="169"/>
      <c r="M26" s="170"/>
      <c r="N26" s="170"/>
      <c r="O26" s="31"/>
      <c r="P26" s="29"/>
      <c r="Q26" s="32"/>
    </row>
    <row r="27" spans="1:17" x14ac:dyDescent="0.3">
      <c r="A27" s="174"/>
      <c r="B27" s="177"/>
      <c r="C27" s="178"/>
      <c r="D27" s="180"/>
      <c r="E27" s="180"/>
      <c r="F27" s="183"/>
      <c r="G27" s="184"/>
      <c r="H27" s="22" t="s">
        <v>10</v>
      </c>
      <c r="I27" s="24"/>
      <c r="J27" s="29"/>
      <c r="K27" s="30"/>
      <c r="L27" s="169"/>
      <c r="M27" s="170"/>
      <c r="N27" s="170"/>
      <c r="O27" s="31"/>
      <c r="P27" s="29"/>
      <c r="Q27" s="32"/>
    </row>
    <row r="28" spans="1:17" x14ac:dyDescent="0.3">
      <c r="A28" s="173">
        <v>1.1100000000000001</v>
      </c>
      <c r="B28" s="175" t="s">
        <v>37</v>
      </c>
      <c r="C28" s="176"/>
      <c r="D28" s="179" t="e">
        <f t="shared" ref="D28" si="9">_xlfn.IFS(E28="Yes","Yes",F28="Yes","No",E28="No","No",F28="No","Yes",$A$6="X","No")</f>
        <v>#N/A</v>
      </c>
      <c r="E28" s="179"/>
      <c r="F28" s="181"/>
      <c r="G28" s="182"/>
      <c r="H28" s="22" t="s">
        <v>9</v>
      </c>
      <c r="I28" s="24"/>
      <c r="J28" s="29"/>
      <c r="K28" s="30"/>
      <c r="L28" s="169"/>
      <c r="M28" s="170"/>
      <c r="N28" s="170"/>
      <c r="O28" s="31"/>
      <c r="P28" s="29"/>
      <c r="Q28" s="32"/>
    </row>
    <row r="29" spans="1:17" x14ac:dyDescent="0.3">
      <c r="A29" s="174"/>
      <c r="B29" s="177"/>
      <c r="C29" s="178"/>
      <c r="D29" s="180"/>
      <c r="E29" s="180"/>
      <c r="F29" s="183"/>
      <c r="G29" s="184"/>
      <c r="H29" s="22" t="s">
        <v>10</v>
      </c>
      <c r="I29" s="24"/>
      <c r="J29" s="29"/>
      <c r="K29" s="30"/>
      <c r="L29" s="169"/>
      <c r="M29" s="170"/>
      <c r="N29" s="170"/>
      <c r="O29" s="31"/>
      <c r="P29" s="29"/>
      <c r="Q29" s="32"/>
    </row>
    <row r="30" spans="1:17" x14ac:dyDescent="0.3">
      <c r="A30" s="173">
        <v>1.1200000000000001</v>
      </c>
      <c r="B30" s="175" t="s">
        <v>38</v>
      </c>
      <c r="C30" s="176"/>
      <c r="D30" s="179" t="e">
        <f t="shared" ref="D30" si="10">_xlfn.IFS(E30="Yes","Yes",F30="Yes","No",E30="No","No",F30="No","Yes",$A$6="X","No")</f>
        <v>#N/A</v>
      </c>
      <c r="E30" s="179"/>
      <c r="F30" s="181"/>
      <c r="G30" s="182"/>
      <c r="H30" s="22" t="s">
        <v>9</v>
      </c>
      <c r="I30" s="24"/>
      <c r="J30" s="29"/>
      <c r="K30" s="30"/>
      <c r="L30" s="169"/>
      <c r="M30" s="170"/>
      <c r="N30" s="170"/>
      <c r="O30" s="31"/>
      <c r="P30" s="29"/>
      <c r="Q30" s="32"/>
    </row>
    <row r="31" spans="1:17" x14ac:dyDescent="0.3">
      <c r="A31" s="174"/>
      <c r="B31" s="177"/>
      <c r="C31" s="178"/>
      <c r="D31" s="180"/>
      <c r="E31" s="180"/>
      <c r="F31" s="183"/>
      <c r="G31" s="184"/>
      <c r="H31" s="22" t="s">
        <v>10</v>
      </c>
      <c r="I31" s="24"/>
      <c r="J31" s="29"/>
      <c r="K31" s="30"/>
      <c r="L31" s="169"/>
      <c r="M31" s="170"/>
      <c r="N31" s="170"/>
      <c r="O31" s="31"/>
      <c r="P31" s="29"/>
      <c r="Q31" s="32"/>
    </row>
    <row r="32" spans="1:17" x14ac:dyDescent="0.3">
      <c r="A32" s="173">
        <v>1.1299999999999999</v>
      </c>
      <c r="B32" s="175" t="s">
        <v>39</v>
      </c>
      <c r="C32" s="176"/>
      <c r="D32" s="179" t="e">
        <f t="shared" ref="D32" si="11">_xlfn.IFS(E32="Yes","Yes",F32="Yes","No",E32="No","No",F32="No","Yes",$A$6="X","No")</f>
        <v>#N/A</v>
      </c>
      <c r="E32" s="179"/>
      <c r="F32" s="181"/>
      <c r="G32" s="182"/>
      <c r="H32" s="22" t="s">
        <v>9</v>
      </c>
      <c r="I32" s="24"/>
      <c r="J32" s="29"/>
      <c r="K32" s="30"/>
      <c r="L32" s="169"/>
      <c r="M32" s="170"/>
      <c r="N32" s="170"/>
      <c r="O32" s="31"/>
      <c r="P32" s="29"/>
      <c r="Q32" s="32"/>
    </row>
    <row r="33" spans="1:17" x14ac:dyDescent="0.3">
      <c r="A33" s="174"/>
      <c r="B33" s="177"/>
      <c r="C33" s="178"/>
      <c r="D33" s="180"/>
      <c r="E33" s="180"/>
      <c r="F33" s="183"/>
      <c r="G33" s="184"/>
      <c r="H33" s="22" t="s">
        <v>10</v>
      </c>
      <c r="I33" s="24"/>
      <c r="J33" s="29"/>
      <c r="K33" s="30"/>
      <c r="L33" s="169"/>
      <c r="M33" s="170"/>
      <c r="N33" s="170"/>
      <c r="O33" s="31"/>
      <c r="P33" s="29"/>
      <c r="Q33" s="32"/>
    </row>
    <row r="34" spans="1:17" x14ac:dyDescent="0.3">
      <c r="A34" s="173">
        <v>1.1399999999999999</v>
      </c>
      <c r="B34" s="175" t="s">
        <v>40</v>
      </c>
      <c r="C34" s="176"/>
      <c r="D34" s="179" t="e">
        <f t="shared" ref="D34" si="12">_xlfn.IFS(E34="Yes","Yes",F34="Yes","No",E34="No","No",F34="No","Yes",$A$6="X","No")</f>
        <v>#N/A</v>
      </c>
      <c r="E34" s="179"/>
      <c r="F34" s="181"/>
      <c r="G34" s="182"/>
      <c r="H34" s="22" t="s">
        <v>9</v>
      </c>
      <c r="I34" s="24"/>
      <c r="J34" s="29"/>
      <c r="K34" s="30"/>
      <c r="L34" s="169"/>
      <c r="M34" s="170"/>
      <c r="N34" s="170"/>
      <c r="O34" s="31"/>
      <c r="P34" s="29"/>
      <c r="Q34" s="32"/>
    </row>
    <row r="35" spans="1:17" x14ac:dyDescent="0.3">
      <c r="A35" s="174"/>
      <c r="B35" s="177"/>
      <c r="C35" s="178"/>
      <c r="D35" s="180"/>
      <c r="E35" s="180"/>
      <c r="F35" s="183"/>
      <c r="G35" s="184"/>
      <c r="H35" s="22" t="s">
        <v>10</v>
      </c>
      <c r="I35" s="24"/>
      <c r="J35" s="29"/>
      <c r="K35" s="30"/>
      <c r="L35" s="169"/>
      <c r="M35" s="170"/>
      <c r="N35" s="170"/>
      <c r="O35" s="31"/>
      <c r="P35" s="29"/>
      <c r="Q35" s="32"/>
    </row>
    <row r="36" spans="1:17" x14ac:dyDescent="0.3">
      <c r="A36" s="173">
        <v>1.1499999999999999</v>
      </c>
      <c r="B36" s="175" t="s">
        <v>41</v>
      </c>
      <c r="C36" s="176"/>
      <c r="D36" s="179" t="e">
        <f t="shared" ref="D36" si="13">_xlfn.IFS(E36="Yes","Yes",F36="Yes","No",E36="No","No",F36="No","Yes",$A$6="X","No")</f>
        <v>#N/A</v>
      </c>
      <c r="E36" s="179"/>
      <c r="F36" s="181"/>
      <c r="G36" s="182"/>
      <c r="H36" s="22" t="s">
        <v>9</v>
      </c>
      <c r="I36" s="24"/>
      <c r="J36" s="29"/>
      <c r="K36" s="30"/>
      <c r="L36" s="169"/>
      <c r="M36" s="170"/>
      <c r="N36" s="170"/>
      <c r="O36" s="31"/>
      <c r="P36" s="29"/>
      <c r="Q36" s="32"/>
    </row>
    <row r="37" spans="1:17" ht="13.5" thickBot="1" x14ac:dyDescent="0.35">
      <c r="A37" s="174"/>
      <c r="B37" s="177"/>
      <c r="C37" s="178"/>
      <c r="D37" s="180"/>
      <c r="E37" s="180"/>
      <c r="F37" s="183"/>
      <c r="G37" s="184"/>
      <c r="H37" s="22" t="s">
        <v>10</v>
      </c>
      <c r="I37" s="24"/>
      <c r="J37" s="33"/>
      <c r="K37" s="34"/>
      <c r="L37" s="171"/>
      <c r="M37" s="172"/>
      <c r="N37" s="172"/>
      <c r="O37" s="35"/>
      <c r="P37" s="33"/>
      <c r="Q37" s="36"/>
    </row>
    <row r="38" spans="1:17" ht="13.5" thickBot="1" x14ac:dyDescent="0.35">
      <c r="A38" s="205" t="s">
        <v>42</v>
      </c>
      <c r="B38" s="206"/>
      <c r="C38" s="206"/>
      <c r="D38" s="206"/>
      <c r="E38" s="206"/>
      <c r="F38" s="206"/>
      <c r="G38" s="206"/>
      <c r="H38" s="206"/>
      <c r="I38" s="206"/>
      <c r="J38" s="207"/>
      <c r="K38" s="207"/>
      <c r="L38" s="207"/>
      <c r="M38" s="207"/>
      <c r="N38" s="207"/>
      <c r="O38" s="207"/>
      <c r="P38" s="207"/>
      <c r="Q38" s="208"/>
    </row>
    <row r="39" spans="1:17" x14ac:dyDescent="0.3">
      <c r="A39" s="192">
        <v>2.1</v>
      </c>
      <c r="B39" s="175" t="s">
        <v>43</v>
      </c>
      <c r="C39" s="176"/>
      <c r="D39" s="179" t="e">
        <f t="shared" ref="D39:D93" si="14">_xlfn.IFS(E39="Yes","Yes",F39="Yes","No",E39="No","No",F39="No","Yes",$A$6="X","No")</f>
        <v>#N/A</v>
      </c>
      <c r="E39" s="179"/>
      <c r="F39" s="181"/>
      <c r="G39" s="182"/>
      <c r="H39" s="22" t="s">
        <v>9</v>
      </c>
      <c r="I39" s="24"/>
      <c r="J39" s="25"/>
      <c r="K39" s="26"/>
      <c r="L39" s="197"/>
      <c r="M39" s="198"/>
      <c r="N39" s="198"/>
      <c r="O39" s="27"/>
      <c r="P39" s="25"/>
      <c r="Q39" s="28"/>
    </row>
    <row r="40" spans="1:17" x14ac:dyDescent="0.3">
      <c r="A40" s="193"/>
      <c r="B40" s="177"/>
      <c r="C40" s="178"/>
      <c r="D40" s="180"/>
      <c r="E40" s="180"/>
      <c r="F40" s="183"/>
      <c r="G40" s="184"/>
      <c r="H40" s="22" t="s">
        <v>10</v>
      </c>
      <c r="I40" s="24"/>
      <c r="J40" s="29"/>
      <c r="K40" s="30"/>
      <c r="L40" s="169"/>
      <c r="M40" s="170"/>
      <c r="N40" s="170"/>
      <c r="O40" s="31"/>
      <c r="P40" s="29"/>
      <c r="Q40" s="32"/>
    </row>
    <row r="41" spans="1:17" x14ac:dyDescent="0.3">
      <c r="A41" s="192">
        <v>2.2000000000000002</v>
      </c>
      <c r="B41" s="175" t="s">
        <v>44</v>
      </c>
      <c r="C41" s="176"/>
      <c r="D41" s="179" t="e">
        <f t="shared" si="14"/>
        <v>#N/A</v>
      </c>
      <c r="E41" s="179"/>
      <c r="F41" s="181"/>
      <c r="G41" s="182"/>
      <c r="H41" s="22" t="s">
        <v>9</v>
      </c>
      <c r="I41" s="24"/>
      <c r="J41" s="29"/>
      <c r="K41" s="30"/>
      <c r="L41" s="169"/>
      <c r="M41" s="170"/>
      <c r="N41" s="170"/>
      <c r="O41" s="31"/>
      <c r="P41" s="29"/>
      <c r="Q41" s="32"/>
    </row>
    <row r="42" spans="1:17" x14ac:dyDescent="0.3">
      <c r="A42" s="193"/>
      <c r="B42" s="177"/>
      <c r="C42" s="178"/>
      <c r="D42" s="180"/>
      <c r="E42" s="180"/>
      <c r="F42" s="183"/>
      <c r="G42" s="184"/>
      <c r="H42" s="22" t="s">
        <v>10</v>
      </c>
      <c r="I42" s="24"/>
      <c r="J42" s="29"/>
      <c r="K42" s="30"/>
      <c r="L42" s="169"/>
      <c r="M42" s="170"/>
      <c r="N42" s="170"/>
      <c r="O42" s="31"/>
      <c r="P42" s="29"/>
      <c r="Q42" s="32"/>
    </row>
    <row r="43" spans="1:17" x14ac:dyDescent="0.3">
      <c r="A43" s="192">
        <v>2.2999999999999998</v>
      </c>
      <c r="B43" s="175" t="s">
        <v>45</v>
      </c>
      <c r="C43" s="176"/>
      <c r="D43" s="179" t="e">
        <f t="shared" si="14"/>
        <v>#N/A</v>
      </c>
      <c r="E43" s="179"/>
      <c r="F43" s="181"/>
      <c r="G43" s="182"/>
      <c r="H43" s="22" t="s">
        <v>9</v>
      </c>
      <c r="I43" s="24"/>
      <c r="J43" s="29"/>
      <c r="K43" s="30"/>
      <c r="L43" s="169"/>
      <c r="M43" s="170"/>
      <c r="N43" s="170"/>
      <c r="O43" s="31"/>
      <c r="P43" s="29"/>
      <c r="Q43" s="32"/>
    </row>
    <row r="44" spans="1:17" x14ac:dyDescent="0.3">
      <c r="A44" s="193"/>
      <c r="B44" s="177"/>
      <c r="C44" s="178"/>
      <c r="D44" s="180"/>
      <c r="E44" s="180"/>
      <c r="F44" s="183"/>
      <c r="G44" s="184"/>
      <c r="H44" s="22" t="s">
        <v>10</v>
      </c>
      <c r="I44" s="24"/>
      <c r="J44" s="29"/>
      <c r="K44" s="30"/>
      <c r="L44" s="169"/>
      <c r="M44" s="170"/>
      <c r="N44" s="170"/>
      <c r="O44" s="31"/>
      <c r="P44" s="29"/>
      <c r="Q44" s="32"/>
    </row>
    <row r="45" spans="1:17" x14ac:dyDescent="0.3">
      <c r="A45" s="192">
        <v>2.4</v>
      </c>
      <c r="B45" s="175" t="s">
        <v>46</v>
      </c>
      <c r="C45" s="176"/>
      <c r="D45" s="179" t="e">
        <f t="shared" si="14"/>
        <v>#N/A</v>
      </c>
      <c r="E45" s="179"/>
      <c r="F45" s="181"/>
      <c r="G45" s="182"/>
      <c r="H45" s="22" t="s">
        <v>9</v>
      </c>
      <c r="I45" s="24"/>
      <c r="J45" s="29"/>
      <c r="K45" s="30"/>
      <c r="L45" s="169"/>
      <c r="M45" s="170"/>
      <c r="N45" s="170"/>
      <c r="O45" s="31"/>
      <c r="P45" s="29"/>
      <c r="Q45" s="32"/>
    </row>
    <row r="46" spans="1:17" x14ac:dyDescent="0.3">
      <c r="A46" s="193"/>
      <c r="B46" s="177"/>
      <c r="C46" s="178"/>
      <c r="D46" s="180"/>
      <c r="E46" s="180"/>
      <c r="F46" s="183"/>
      <c r="G46" s="184"/>
      <c r="H46" s="22" t="s">
        <v>10</v>
      </c>
      <c r="I46" s="24"/>
      <c r="J46" s="29"/>
      <c r="K46" s="30"/>
      <c r="L46" s="169"/>
      <c r="M46" s="170"/>
      <c r="N46" s="170"/>
      <c r="O46" s="31"/>
      <c r="P46" s="29"/>
      <c r="Q46" s="32"/>
    </row>
    <row r="47" spans="1:17" x14ac:dyDescent="0.3">
      <c r="A47" s="192">
        <v>2.5</v>
      </c>
      <c r="B47" s="175" t="s">
        <v>47</v>
      </c>
      <c r="C47" s="176"/>
      <c r="D47" s="179" t="e">
        <f t="shared" si="14"/>
        <v>#N/A</v>
      </c>
      <c r="E47" s="179"/>
      <c r="F47" s="181"/>
      <c r="G47" s="182"/>
      <c r="H47" s="22" t="s">
        <v>9</v>
      </c>
      <c r="I47" s="24"/>
      <c r="J47" s="29"/>
      <c r="K47" s="30"/>
      <c r="L47" s="169"/>
      <c r="M47" s="170"/>
      <c r="N47" s="170"/>
      <c r="O47" s="31"/>
      <c r="P47" s="29"/>
      <c r="Q47" s="32"/>
    </row>
    <row r="48" spans="1:17" x14ac:dyDescent="0.3">
      <c r="A48" s="193"/>
      <c r="B48" s="177"/>
      <c r="C48" s="178"/>
      <c r="D48" s="180"/>
      <c r="E48" s="180"/>
      <c r="F48" s="183"/>
      <c r="G48" s="184"/>
      <c r="H48" s="22" t="s">
        <v>10</v>
      </c>
      <c r="I48" s="24"/>
      <c r="J48" s="29"/>
      <c r="K48" s="30"/>
      <c r="L48" s="169"/>
      <c r="M48" s="170"/>
      <c r="N48" s="170"/>
      <c r="O48" s="31"/>
      <c r="P48" s="29"/>
      <c r="Q48" s="32"/>
    </row>
    <row r="49" spans="1:17" x14ac:dyDescent="0.3">
      <c r="A49" s="192">
        <v>2.6</v>
      </c>
      <c r="B49" s="175" t="s">
        <v>48</v>
      </c>
      <c r="C49" s="176"/>
      <c r="D49" s="179" t="e">
        <f t="shared" si="14"/>
        <v>#N/A</v>
      </c>
      <c r="E49" s="179"/>
      <c r="F49" s="181"/>
      <c r="G49" s="182"/>
      <c r="H49" s="22" t="s">
        <v>9</v>
      </c>
      <c r="I49" s="24"/>
      <c r="J49" s="29"/>
      <c r="K49" s="30"/>
      <c r="L49" s="169"/>
      <c r="M49" s="170"/>
      <c r="N49" s="170"/>
      <c r="O49" s="31"/>
      <c r="P49" s="29"/>
      <c r="Q49" s="32"/>
    </row>
    <row r="50" spans="1:17" x14ac:dyDescent="0.3">
      <c r="A50" s="193"/>
      <c r="B50" s="177"/>
      <c r="C50" s="178"/>
      <c r="D50" s="180"/>
      <c r="E50" s="180"/>
      <c r="F50" s="183"/>
      <c r="G50" s="184"/>
      <c r="H50" s="22" t="s">
        <v>10</v>
      </c>
      <c r="I50" s="24"/>
      <c r="J50" s="29"/>
      <c r="K50" s="30"/>
      <c r="L50" s="169"/>
      <c r="M50" s="170"/>
      <c r="N50" s="170"/>
      <c r="O50" s="31"/>
      <c r="P50" s="29"/>
      <c r="Q50" s="32"/>
    </row>
    <row r="51" spans="1:17" x14ac:dyDescent="0.3">
      <c r="A51" s="192">
        <v>2.7</v>
      </c>
      <c r="B51" s="175" t="s">
        <v>49</v>
      </c>
      <c r="C51" s="176"/>
      <c r="D51" s="179" t="e">
        <f t="shared" si="14"/>
        <v>#N/A</v>
      </c>
      <c r="E51" s="179"/>
      <c r="F51" s="181"/>
      <c r="G51" s="182"/>
      <c r="H51" s="22" t="s">
        <v>9</v>
      </c>
      <c r="I51" s="24"/>
      <c r="J51" s="29"/>
      <c r="K51" s="30"/>
      <c r="L51" s="169"/>
      <c r="M51" s="170"/>
      <c r="N51" s="170"/>
      <c r="O51" s="31"/>
      <c r="P51" s="29"/>
      <c r="Q51" s="32"/>
    </row>
    <row r="52" spans="1:17" x14ac:dyDescent="0.3">
      <c r="A52" s="193"/>
      <c r="B52" s="177"/>
      <c r="C52" s="178"/>
      <c r="D52" s="180"/>
      <c r="E52" s="180"/>
      <c r="F52" s="183"/>
      <c r="G52" s="184"/>
      <c r="H52" s="22" t="s">
        <v>10</v>
      </c>
      <c r="I52" s="24"/>
      <c r="J52" s="29"/>
      <c r="K52" s="30"/>
      <c r="L52" s="169"/>
      <c r="M52" s="170"/>
      <c r="N52" s="170"/>
      <c r="O52" s="31"/>
      <c r="P52" s="29"/>
      <c r="Q52" s="32"/>
    </row>
    <row r="53" spans="1:17" x14ac:dyDescent="0.3">
      <c r="A53" s="192">
        <v>2.8</v>
      </c>
      <c r="B53" s="175" t="s">
        <v>50</v>
      </c>
      <c r="C53" s="176"/>
      <c r="D53" s="179" t="e">
        <f t="shared" si="14"/>
        <v>#N/A</v>
      </c>
      <c r="E53" s="179"/>
      <c r="F53" s="181"/>
      <c r="G53" s="182"/>
      <c r="H53" s="22" t="s">
        <v>9</v>
      </c>
      <c r="I53" s="24"/>
      <c r="J53" s="29"/>
      <c r="K53" s="30"/>
      <c r="L53" s="169"/>
      <c r="M53" s="170"/>
      <c r="N53" s="170"/>
      <c r="O53" s="31"/>
      <c r="P53" s="29"/>
      <c r="Q53" s="32"/>
    </row>
    <row r="54" spans="1:17" x14ac:dyDescent="0.3">
      <c r="A54" s="193"/>
      <c r="B54" s="177"/>
      <c r="C54" s="178"/>
      <c r="D54" s="180"/>
      <c r="E54" s="180"/>
      <c r="F54" s="183"/>
      <c r="G54" s="184"/>
      <c r="H54" s="22" t="s">
        <v>10</v>
      </c>
      <c r="I54" s="24"/>
      <c r="J54" s="29"/>
      <c r="K54" s="30"/>
      <c r="L54" s="169"/>
      <c r="M54" s="170"/>
      <c r="N54" s="170"/>
      <c r="O54" s="31"/>
      <c r="P54" s="29"/>
      <c r="Q54" s="32"/>
    </row>
    <row r="55" spans="1:17" x14ac:dyDescent="0.3">
      <c r="A55" s="192">
        <v>2.9</v>
      </c>
      <c r="B55" s="175" t="s">
        <v>51</v>
      </c>
      <c r="C55" s="176"/>
      <c r="D55" s="179" t="e">
        <f t="shared" si="14"/>
        <v>#N/A</v>
      </c>
      <c r="E55" s="179"/>
      <c r="F55" s="181"/>
      <c r="G55" s="182"/>
      <c r="H55" s="22" t="s">
        <v>9</v>
      </c>
      <c r="I55" s="24"/>
      <c r="J55" s="29"/>
      <c r="K55" s="30"/>
      <c r="L55" s="169"/>
      <c r="M55" s="170"/>
      <c r="N55" s="170"/>
      <c r="O55" s="31"/>
      <c r="P55" s="29"/>
      <c r="Q55" s="32"/>
    </row>
    <row r="56" spans="1:17" x14ac:dyDescent="0.3">
      <c r="A56" s="193"/>
      <c r="B56" s="177"/>
      <c r="C56" s="178"/>
      <c r="D56" s="180"/>
      <c r="E56" s="180"/>
      <c r="F56" s="183"/>
      <c r="G56" s="184"/>
      <c r="H56" s="22" t="s">
        <v>10</v>
      </c>
      <c r="I56" s="24"/>
      <c r="J56" s="29"/>
      <c r="K56" s="30"/>
      <c r="L56" s="169"/>
      <c r="M56" s="170"/>
      <c r="N56" s="170"/>
      <c r="O56" s="31"/>
      <c r="P56" s="29"/>
      <c r="Q56" s="32"/>
    </row>
    <row r="57" spans="1:17" x14ac:dyDescent="0.3">
      <c r="A57" s="173">
        <v>2.1</v>
      </c>
      <c r="B57" s="175" t="s">
        <v>52</v>
      </c>
      <c r="C57" s="176"/>
      <c r="D57" s="179" t="e">
        <f t="shared" si="14"/>
        <v>#N/A</v>
      </c>
      <c r="E57" s="179"/>
      <c r="F57" s="181"/>
      <c r="G57" s="182"/>
      <c r="H57" s="22" t="s">
        <v>9</v>
      </c>
      <c r="I57" s="24"/>
      <c r="J57" s="29"/>
      <c r="K57" s="30"/>
      <c r="L57" s="169"/>
      <c r="M57" s="170"/>
      <c r="N57" s="170"/>
      <c r="O57" s="31"/>
      <c r="P57" s="29"/>
      <c r="Q57" s="32"/>
    </row>
    <row r="58" spans="1:17" x14ac:dyDescent="0.3">
      <c r="A58" s="174"/>
      <c r="B58" s="177"/>
      <c r="C58" s="178"/>
      <c r="D58" s="180"/>
      <c r="E58" s="180"/>
      <c r="F58" s="183"/>
      <c r="G58" s="184"/>
      <c r="H58" s="22" t="s">
        <v>10</v>
      </c>
      <c r="I58" s="24"/>
      <c r="J58" s="29"/>
      <c r="K58" s="30"/>
      <c r="L58" s="169"/>
      <c r="M58" s="170"/>
      <c r="N58" s="170"/>
      <c r="O58" s="31"/>
      <c r="P58" s="29"/>
      <c r="Q58" s="32"/>
    </row>
    <row r="59" spans="1:17" x14ac:dyDescent="0.3">
      <c r="A59" s="173">
        <v>2.11</v>
      </c>
      <c r="B59" s="175" t="s">
        <v>53</v>
      </c>
      <c r="C59" s="176"/>
      <c r="D59" s="179" t="e">
        <f t="shared" si="14"/>
        <v>#N/A</v>
      </c>
      <c r="E59" s="179"/>
      <c r="F59" s="181"/>
      <c r="G59" s="182"/>
      <c r="H59" s="22" t="s">
        <v>9</v>
      </c>
      <c r="I59" s="24"/>
      <c r="J59" s="29"/>
      <c r="K59" s="30"/>
      <c r="L59" s="169"/>
      <c r="M59" s="170"/>
      <c r="N59" s="170"/>
      <c r="O59" s="31"/>
      <c r="P59" s="29"/>
      <c r="Q59" s="32"/>
    </row>
    <row r="60" spans="1:17" x14ac:dyDescent="0.3">
      <c r="A60" s="174"/>
      <c r="B60" s="177"/>
      <c r="C60" s="178"/>
      <c r="D60" s="180"/>
      <c r="E60" s="180"/>
      <c r="F60" s="183"/>
      <c r="G60" s="184"/>
      <c r="H60" s="22" t="s">
        <v>10</v>
      </c>
      <c r="I60" s="24"/>
      <c r="J60" s="29"/>
      <c r="K60" s="30"/>
      <c r="L60" s="169"/>
      <c r="M60" s="170"/>
      <c r="N60" s="170"/>
      <c r="O60" s="31"/>
      <c r="P60" s="29"/>
      <c r="Q60" s="32"/>
    </row>
    <row r="61" spans="1:17" x14ac:dyDescent="0.3">
      <c r="A61" s="173">
        <v>2.12</v>
      </c>
      <c r="B61" s="175" t="s">
        <v>54</v>
      </c>
      <c r="C61" s="176"/>
      <c r="D61" s="179" t="e">
        <f t="shared" si="14"/>
        <v>#N/A</v>
      </c>
      <c r="E61" s="179"/>
      <c r="F61" s="181"/>
      <c r="G61" s="182"/>
      <c r="H61" s="22" t="s">
        <v>9</v>
      </c>
      <c r="I61" s="24"/>
      <c r="J61" s="29"/>
      <c r="K61" s="30"/>
      <c r="L61" s="169"/>
      <c r="M61" s="170"/>
      <c r="N61" s="170"/>
      <c r="O61" s="31"/>
      <c r="P61" s="29"/>
      <c r="Q61" s="32"/>
    </row>
    <row r="62" spans="1:17" x14ac:dyDescent="0.3">
      <c r="A62" s="174"/>
      <c r="B62" s="177"/>
      <c r="C62" s="178"/>
      <c r="D62" s="180"/>
      <c r="E62" s="180"/>
      <c r="F62" s="183"/>
      <c r="G62" s="184"/>
      <c r="H62" s="22" t="s">
        <v>10</v>
      </c>
      <c r="I62" s="24"/>
      <c r="J62" s="29"/>
      <c r="K62" s="30"/>
      <c r="L62" s="169"/>
      <c r="M62" s="170"/>
      <c r="N62" s="170"/>
      <c r="O62" s="31"/>
      <c r="P62" s="29"/>
      <c r="Q62" s="32"/>
    </row>
    <row r="63" spans="1:17" x14ac:dyDescent="0.3">
      <c r="A63" s="173">
        <v>2.13</v>
      </c>
      <c r="B63" s="175" t="s">
        <v>55</v>
      </c>
      <c r="C63" s="176"/>
      <c r="D63" s="179" t="e">
        <f t="shared" si="14"/>
        <v>#N/A</v>
      </c>
      <c r="E63" s="179"/>
      <c r="F63" s="181"/>
      <c r="G63" s="182"/>
      <c r="H63" s="22" t="s">
        <v>9</v>
      </c>
      <c r="I63" s="24"/>
      <c r="J63" s="29"/>
      <c r="K63" s="30"/>
      <c r="L63" s="169"/>
      <c r="M63" s="170"/>
      <c r="N63" s="170"/>
      <c r="O63" s="31"/>
      <c r="P63" s="29"/>
      <c r="Q63" s="32"/>
    </row>
    <row r="64" spans="1:17" x14ac:dyDescent="0.3">
      <c r="A64" s="174"/>
      <c r="B64" s="177"/>
      <c r="C64" s="178"/>
      <c r="D64" s="180"/>
      <c r="E64" s="180"/>
      <c r="F64" s="183"/>
      <c r="G64" s="184"/>
      <c r="H64" s="22" t="s">
        <v>10</v>
      </c>
      <c r="I64" s="24"/>
      <c r="J64" s="29"/>
      <c r="K64" s="30"/>
      <c r="L64" s="169"/>
      <c r="M64" s="170"/>
      <c r="N64" s="170"/>
      <c r="O64" s="31"/>
      <c r="P64" s="29"/>
      <c r="Q64" s="32"/>
    </row>
    <row r="65" spans="1:17" x14ac:dyDescent="0.3">
      <c r="A65" s="173">
        <v>2.14</v>
      </c>
      <c r="B65" s="175" t="s">
        <v>56</v>
      </c>
      <c r="C65" s="176"/>
      <c r="D65" s="179" t="e">
        <f t="shared" si="14"/>
        <v>#N/A</v>
      </c>
      <c r="E65" s="179"/>
      <c r="F65" s="181"/>
      <c r="G65" s="182"/>
      <c r="H65" s="22" t="s">
        <v>9</v>
      </c>
      <c r="I65" s="24"/>
      <c r="J65" s="29"/>
      <c r="K65" s="30"/>
      <c r="L65" s="169"/>
      <c r="M65" s="170"/>
      <c r="N65" s="170"/>
      <c r="O65" s="31"/>
      <c r="P65" s="29"/>
      <c r="Q65" s="32"/>
    </row>
    <row r="66" spans="1:17" x14ac:dyDescent="0.3">
      <c r="A66" s="174"/>
      <c r="B66" s="177"/>
      <c r="C66" s="178"/>
      <c r="D66" s="180"/>
      <c r="E66" s="180"/>
      <c r="F66" s="183"/>
      <c r="G66" s="184"/>
      <c r="H66" s="22" t="s">
        <v>10</v>
      </c>
      <c r="I66" s="24"/>
      <c r="J66" s="29"/>
      <c r="K66" s="30"/>
      <c r="L66" s="169"/>
      <c r="M66" s="170"/>
      <c r="N66" s="170"/>
      <c r="O66" s="31"/>
      <c r="P66" s="29"/>
      <c r="Q66" s="32"/>
    </row>
    <row r="67" spans="1:17" x14ac:dyDescent="0.3">
      <c r="A67" s="173">
        <v>2.15</v>
      </c>
      <c r="B67" s="175" t="s">
        <v>57</v>
      </c>
      <c r="C67" s="176"/>
      <c r="D67" s="179" t="e">
        <f t="shared" si="14"/>
        <v>#N/A</v>
      </c>
      <c r="E67" s="179"/>
      <c r="F67" s="181"/>
      <c r="G67" s="182"/>
      <c r="H67" s="22" t="s">
        <v>9</v>
      </c>
      <c r="I67" s="24"/>
      <c r="J67" s="29"/>
      <c r="K67" s="30"/>
      <c r="L67" s="169"/>
      <c r="M67" s="170"/>
      <c r="N67" s="170"/>
      <c r="O67" s="31"/>
      <c r="P67" s="29"/>
      <c r="Q67" s="32"/>
    </row>
    <row r="68" spans="1:17" x14ac:dyDescent="0.3">
      <c r="A68" s="174"/>
      <c r="B68" s="177"/>
      <c r="C68" s="178"/>
      <c r="D68" s="180"/>
      <c r="E68" s="180"/>
      <c r="F68" s="183"/>
      <c r="G68" s="184"/>
      <c r="H68" s="22" t="s">
        <v>10</v>
      </c>
      <c r="I68" s="24"/>
      <c r="J68" s="29"/>
      <c r="K68" s="30"/>
      <c r="L68" s="169"/>
      <c r="M68" s="170"/>
      <c r="N68" s="170"/>
      <c r="O68" s="31"/>
      <c r="P68" s="29"/>
      <c r="Q68" s="32"/>
    </row>
    <row r="69" spans="1:17" x14ac:dyDescent="0.3">
      <c r="A69" s="173">
        <v>2.16</v>
      </c>
      <c r="B69" s="175" t="s">
        <v>58</v>
      </c>
      <c r="C69" s="176"/>
      <c r="D69" s="179" t="e">
        <f t="shared" si="14"/>
        <v>#N/A</v>
      </c>
      <c r="E69" s="179"/>
      <c r="F69" s="181"/>
      <c r="G69" s="182"/>
      <c r="H69" s="22" t="s">
        <v>9</v>
      </c>
      <c r="I69" s="24"/>
      <c r="J69" s="29"/>
      <c r="K69" s="30"/>
      <c r="L69" s="169"/>
      <c r="M69" s="170"/>
      <c r="N69" s="170"/>
      <c r="O69" s="31"/>
      <c r="P69" s="29"/>
      <c r="Q69" s="32"/>
    </row>
    <row r="70" spans="1:17" x14ac:dyDescent="0.3">
      <c r="A70" s="174"/>
      <c r="B70" s="177"/>
      <c r="C70" s="178"/>
      <c r="D70" s="180"/>
      <c r="E70" s="180"/>
      <c r="F70" s="183"/>
      <c r="G70" s="184"/>
      <c r="H70" s="22" t="s">
        <v>10</v>
      </c>
      <c r="I70" s="24"/>
      <c r="J70" s="29"/>
      <c r="K70" s="30"/>
      <c r="L70" s="169"/>
      <c r="M70" s="170"/>
      <c r="N70" s="170"/>
      <c r="O70" s="31"/>
      <c r="P70" s="29"/>
      <c r="Q70" s="32"/>
    </row>
    <row r="71" spans="1:17" x14ac:dyDescent="0.3">
      <c r="A71" s="173">
        <v>2.17</v>
      </c>
      <c r="B71" s="175" t="s">
        <v>59</v>
      </c>
      <c r="C71" s="176"/>
      <c r="D71" s="179" t="e">
        <f t="shared" si="14"/>
        <v>#N/A</v>
      </c>
      <c r="E71" s="179"/>
      <c r="F71" s="181"/>
      <c r="G71" s="182"/>
      <c r="H71" s="22" t="s">
        <v>9</v>
      </c>
      <c r="I71" s="24"/>
      <c r="J71" s="29"/>
      <c r="K71" s="30"/>
      <c r="L71" s="169"/>
      <c r="M71" s="170"/>
      <c r="N71" s="170"/>
      <c r="O71" s="31"/>
      <c r="P71" s="29"/>
      <c r="Q71" s="32"/>
    </row>
    <row r="72" spans="1:17" x14ac:dyDescent="0.3">
      <c r="A72" s="174"/>
      <c r="B72" s="177"/>
      <c r="C72" s="178"/>
      <c r="D72" s="180"/>
      <c r="E72" s="180"/>
      <c r="F72" s="183"/>
      <c r="G72" s="184"/>
      <c r="H72" s="22" t="s">
        <v>10</v>
      </c>
      <c r="I72" s="24"/>
      <c r="J72" s="29"/>
      <c r="K72" s="30"/>
      <c r="L72" s="169"/>
      <c r="M72" s="170"/>
      <c r="N72" s="170"/>
      <c r="O72" s="31"/>
      <c r="P72" s="29"/>
      <c r="Q72" s="32"/>
    </row>
    <row r="73" spans="1:17" x14ac:dyDescent="0.3">
      <c r="A73" s="173">
        <v>2.1800000000000002</v>
      </c>
      <c r="B73" s="175" t="s">
        <v>60</v>
      </c>
      <c r="C73" s="176"/>
      <c r="D73" s="179" t="e">
        <f t="shared" si="14"/>
        <v>#N/A</v>
      </c>
      <c r="E73" s="179"/>
      <c r="F73" s="181"/>
      <c r="G73" s="182"/>
      <c r="H73" s="22" t="s">
        <v>9</v>
      </c>
      <c r="I73" s="24"/>
      <c r="J73" s="29"/>
      <c r="K73" s="30"/>
      <c r="L73" s="169"/>
      <c r="M73" s="170"/>
      <c r="N73" s="170"/>
      <c r="O73" s="31"/>
      <c r="P73" s="29"/>
      <c r="Q73" s="32"/>
    </row>
    <row r="74" spans="1:17" x14ac:dyDescent="0.3">
      <c r="A74" s="174"/>
      <c r="B74" s="177"/>
      <c r="C74" s="178"/>
      <c r="D74" s="180"/>
      <c r="E74" s="180"/>
      <c r="F74" s="183"/>
      <c r="G74" s="184"/>
      <c r="H74" s="22" t="s">
        <v>10</v>
      </c>
      <c r="I74" s="24"/>
      <c r="J74" s="29"/>
      <c r="K74" s="30"/>
      <c r="L74" s="169"/>
      <c r="M74" s="170"/>
      <c r="N74" s="170"/>
      <c r="O74" s="31"/>
      <c r="P74" s="29"/>
      <c r="Q74" s="32"/>
    </row>
    <row r="75" spans="1:17" x14ac:dyDescent="0.3">
      <c r="A75" s="173">
        <v>2.19</v>
      </c>
      <c r="B75" s="175" t="s">
        <v>61</v>
      </c>
      <c r="C75" s="176"/>
      <c r="D75" s="179" t="e">
        <f t="shared" si="14"/>
        <v>#N/A</v>
      </c>
      <c r="E75" s="179"/>
      <c r="F75" s="181"/>
      <c r="G75" s="182"/>
      <c r="H75" s="22" t="s">
        <v>9</v>
      </c>
      <c r="I75" s="24"/>
      <c r="J75" s="29"/>
      <c r="K75" s="30"/>
      <c r="L75" s="169"/>
      <c r="M75" s="170"/>
      <c r="N75" s="170"/>
      <c r="O75" s="31"/>
      <c r="P75" s="29"/>
      <c r="Q75" s="32"/>
    </row>
    <row r="76" spans="1:17" x14ac:dyDescent="0.3">
      <c r="A76" s="174"/>
      <c r="B76" s="177"/>
      <c r="C76" s="178"/>
      <c r="D76" s="180"/>
      <c r="E76" s="180"/>
      <c r="F76" s="183"/>
      <c r="G76" s="184"/>
      <c r="H76" s="22" t="s">
        <v>10</v>
      </c>
      <c r="I76" s="24"/>
      <c r="J76" s="29"/>
      <c r="K76" s="30"/>
      <c r="L76" s="169"/>
      <c r="M76" s="170"/>
      <c r="N76" s="170"/>
      <c r="O76" s="31"/>
      <c r="P76" s="29"/>
      <c r="Q76" s="32"/>
    </row>
    <row r="77" spans="1:17" x14ac:dyDescent="0.3">
      <c r="A77" s="173">
        <v>2.2000000000000002</v>
      </c>
      <c r="B77" s="175" t="s">
        <v>62</v>
      </c>
      <c r="C77" s="176"/>
      <c r="D77" s="179" t="e">
        <f t="shared" si="14"/>
        <v>#N/A</v>
      </c>
      <c r="E77" s="179"/>
      <c r="F77" s="181"/>
      <c r="G77" s="182"/>
      <c r="H77" s="22" t="s">
        <v>9</v>
      </c>
      <c r="I77" s="24"/>
      <c r="J77" s="29"/>
      <c r="K77" s="30"/>
      <c r="L77" s="169"/>
      <c r="M77" s="170"/>
      <c r="N77" s="170"/>
      <c r="O77" s="31"/>
      <c r="P77" s="29"/>
      <c r="Q77" s="32"/>
    </row>
    <row r="78" spans="1:17" x14ac:dyDescent="0.3">
      <c r="A78" s="174"/>
      <c r="B78" s="177"/>
      <c r="C78" s="178"/>
      <c r="D78" s="180"/>
      <c r="E78" s="180"/>
      <c r="F78" s="183"/>
      <c r="G78" s="184"/>
      <c r="H78" s="22" t="s">
        <v>10</v>
      </c>
      <c r="I78" s="24"/>
      <c r="J78" s="29"/>
      <c r="K78" s="30"/>
      <c r="L78" s="169"/>
      <c r="M78" s="170"/>
      <c r="N78" s="170"/>
      <c r="O78" s="31"/>
      <c r="P78" s="29"/>
      <c r="Q78" s="32"/>
    </row>
    <row r="79" spans="1:17" x14ac:dyDescent="0.3">
      <c r="A79" s="173">
        <v>2.21</v>
      </c>
      <c r="B79" s="175" t="s">
        <v>260</v>
      </c>
      <c r="C79" s="194"/>
      <c r="D79" s="179" t="e">
        <f t="shared" si="14"/>
        <v>#N/A</v>
      </c>
      <c r="E79" s="179"/>
      <c r="F79" s="181"/>
      <c r="G79" s="182"/>
      <c r="H79" s="22" t="s">
        <v>9</v>
      </c>
      <c r="I79" s="24"/>
      <c r="J79" s="29"/>
      <c r="K79" s="30"/>
      <c r="L79" s="169"/>
      <c r="M79" s="170"/>
      <c r="N79" s="170"/>
      <c r="O79" s="31"/>
      <c r="P79" s="29"/>
      <c r="Q79" s="32"/>
    </row>
    <row r="80" spans="1:17" x14ac:dyDescent="0.3">
      <c r="A80" s="174"/>
      <c r="B80" s="195"/>
      <c r="C80" s="196"/>
      <c r="D80" s="180"/>
      <c r="E80" s="180"/>
      <c r="F80" s="183"/>
      <c r="G80" s="184"/>
      <c r="H80" s="22" t="s">
        <v>10</v>
      </c>
      <c r="I80" s="24"/>
      <c r="J80" s="29"/>
      <c r="K80" s="30"/>
      <c r="L80" s="169"/>
      <c r="M80" s="170"/>
      <c r="N80" s="170"/>
      <c r="O80" s="31"/>
      <c r="P80" s="29"/>
      <c r="Q80" s="32"/>
    </row>
    <row r="81" spans="1:17" x14ac:dyDescent="0.3">
      <c r="A81" s="173">
        <v>2.2200000000000002</v>
      </c>
      <c r="B81" s="175" t="s">
        <v>63</v>
      </c>
      <c r="C81" s="176"/>
      <c r="D81" s="179" t="e">
        <f t="shared" si="14"/>
        <v>#N/A</v>
      </c>
      <c r="E81" s="179"/>
      <c r="F81" s="181"/>
      <c r="G81" s="182"/>
      <c r="H81" s="22" t="s">
        <v>9</v>
      </c>
      <c r="I81" s="24"/>
      <c r="J81" s="29"/>
      <c r="K81" s="30"/>
      <c r="L81" s="169"/>
      <c r="M81" s="170"/>
      <c r="N81" s="170"/>
      <c r="O81" s="31"/>
      <c r="P81" s="29"/>
      <c r="Q81" s="32"/>
    </row>
    <row r="82" spans="1:17" x14ac:dyDescent="0.3">
      <c r="A82" s="174"/>
      <c r="B82" s="177"/>
      <c r="C82" s="178"/>
      <c r="D82" s="180"/>
      <c r="E82" s="180"/>
      <c r="F82" s="183"/>
      <c r="G82" s="184"/>
      <c r="H82" s="22" t="s">
        <v>10</v>
      </c>
      <c r="I82" s="24"/>
      <c r="J82" s="29"/>
      <c r="K82" s="30"/>
      <c r="L82" s="169"/>
      <c r="M82" s="170"/>
      <c r="N82" s="170"/>
      <c r="O82" s="31"/>
      <c r="P82" s="29"/>
      <c r="Q82" s="32"/>
    </row>
    <row r="83" spans="1:17" x14ac:dyDescent="0.3">
      <c r="A83" s="173">
        <v>2.23</v>
      </c>
      <c r="B83" s="175" t="s">
        <v>64</v>
      </c>
      <c r="C83" s="176"/>
      <c r="D83" s="179" t="e">
        <f t="shared" si="14"/>
        <v>#N/A</v>
      </c>
      <c r="E83" s="179"/>
      <c r="F83" s="181"/>
      <c r="G83" s="182"/>
      <c r="H83" s="22" t="s">
        <v>9</v>
      </c>
      <c r="I83" s="24"/>
      <c r="J83" s="29"/>
      <c r="K83" s="30"/>
      <c r="L83" s="169"/>
      <c r="M83" s="170"/>
      <c r="N83" s="170"/>
      <c r="O83" s="31"/>
      <c r="P83" s="29"/>
      <c r="Q83" s="32"/>
    </row>
    <row r="84" spans="1:17" x14ac:dyDescent="0.3">
      <c r="A84" s="174"/>
      <c r="B84" s="177"/>
      <c r="C84" s="178"/>
      <c r="D84" s="180"/>
      <c r="E84" s="180"/>
      <c r="F84" s="183"/>
      <c r="G84" s="184"/>
      <c r="H84" s="22" t="s">
        <v>10</v>
      </c>
      <c r="I84" s="24"/>
      <c r="J84" s="29"/>
      <c r="K84" s="30"/>
      <c r="L84" s="169"/>
      <c r="M84" s="170"/>
      <c r="N84" s="170"/>
      <c r="O84" s="31"/>
      <c r="P84" s="29"/>
      <c r="Q84" s="32"/>
    </row>
    <row r="85" spans="1:17" x14ac:dyDescent="0.3">
      <c r="A85" s="173">
        <v>2.2400000000000002</v>
      </c>
      <c r="B85" s="175" t="s">
        <v>65</v>
      </c>
      <c r="C85" s="176"/>
      <c r="D85" s="179" t="e">
        <f t="shared" si="14"/>
        <v>#N/A</v>
      </c>
      <c r="E85" s="179"/>
      <c r="F85" s="181"/>
      <c r="G85" s="182"/>
      <c r="H85" s="22" t="s">
        <v>9</v>
      </c>
      <c r="I85" s="24"/>
      <c r="J85" s="29"/>
      <c r="K85" s="30"/>
      <c r="L85" s="169"/>
      <c r="M85" s="170"/>
      <c r="N85" s="170"/>
      <c r="O85" s="31"/>
      <c r="P85" s="29"/>
      <c r="Q85" s="32"/>
    </row>
    <row r="86" spans="1:17" x14ac:dyDescent="0.3">
      <c r="A86" s="174"/>
      <c r="B86" s="177"/>
      <c r="C86" s="178"/>
      <c r="D86" s="180"/>
      <c r="E86" s="180"/>
      <c r="F86" s="183"/>
      <c r="G86" s="184"/>
      <c r="H86" s="22" t="s">
        <v>10</v>
      </c>
      <c r="I86" s="24"/>
      <c r="J86" s="29"/>
      <c r="K86" s="30"/>
      <c r="L86" s="169"/>
      <c r="M86" s="170"/>
      <c r="N86" s="170"/>
      <c r="O86" s="31"/>
      <c r="P86" s="29"/>
      <c r="Q86" s="32"/>
    </row>
    <row r="87" spans="1:17" x14ac:dyDescent="0.3">
      <c r="A87" s="173">
        <v>2.25</v>
      </c>
      <c r="B87" s="175" t="s">
        <v>66</v>
      </c>
      <c r="C87" s="176"/>
      <c r="D87" s="179" t="e">
        <f t="shared" si="14"/>
        <v>#N/A</v>
      </c>
      <c r="E87" s="179"/>
      <c r="F87" s="181"/>
      <c r="G87" s="182"/>
      <c r="H87" s="22" t="s">
        <v>9</v>
      </c>
      <c r="I87" s="24"/>
      <c r="J87" s="29"/>
      <c r="K87" s="30"/>
      <c r="L87" s="169"/>
      <c r="M87" s="170"/>
      <c r="N87" s="170"/>
      <c r="O87" s="31"/>
      <c r="P87" s="29"/>
      <c r="Q87" s="32"/>
    </row>
    <row r="88" spans="1:17" x14ac:dyDescent="0.3">
      <c r="A88" s="174"/>
      <c r="B88" s="177"/>
      <c r="C88" s="178"/>
      <c r="D88" s="180"/>
      <c r="E88" s="180"/>
      <c r="F88" s="183"/>
      <c r="G88" s="184"/>
      <c r="H88" s="22" t="s">
        <v>10</v>
      </c>
      <c r="I88" s="24"/>
      <c r="J88" s="29"/>
      <c r="K88" s="30"/>
      <c r="L88" s="169"/>
      <c r="M88" s="170"/>
      <c r="N88" s="170"/>
      <c r="O88" s="31"/>
      <c r="P88" s="29"/>
      <c r="Q88" s="32"/>
    </row>
    <row r="89" spans="1:17" x14ac:dyDescent="0.3">
      <c r="A89" s="173">
        <v>2.2599999999999998</v>
      </c>
      <c r="B89" s="175" t="s">
        <v>67</v>
      </c>
      <c r="C89" s="176"/>
      <c r="D89" s="179" t="e">
        <f t="shared" si="14"/>
        <v>#N/A</v>
      </c>
      <c r="E89" s="179"/>
      <c r="F89" s="181"/>
      <c r="G89" s="182"/>
      <c r="H89" s="22" t="s">
        <v>9</v>
      </c>
      <c r="I89" s="24"/>
      <c r="J89" s="29"/>
      <c r="K89" s="30"/>
      <c r="L89" s="169"/>
      <c r="M89" s="170"/>
      <c r="N89" s="170"/>
      <c r="O89" s="31"/>
      <c r="P89" s="29"/>
      <c r="Q89" s="32"/>
    </row>
    <row r="90" spans="1:17" x14ac:dyDescent="0.3">
      <c r="A90" s="174"/>
      <c r="B90" s="177"/>
      <c r="C90" s="178"/>
      <c r="D90" s="180"/>
      <c r="E90" s="180"/>
      <c r="F90" s="183"/>
      <c r="G90" s="184"/>
      <c r="H90" s="22" t="s">
        <v>10</v>
      </c>
      <c r="I90" s="24"/>
      <c r="J90" s="29"/>
      <c r="K90" s="30"/>
      <c r="L90" s="169"/>
      <c r="M90" s="170"/>
      <c r="N90" s="170"/>
      <c r="O90" s="31"/>
      <c r="P90" s="29"/>
      <c r="Q90" s="32"/>
    </row>
    <row r="91" spans="1:17" x14ac:dyDescent="0.3">
      <c r="A91" s="173">
        <v>2.27</v>
      </c>
      <c r="B91" s="175" t="s">
        <v>68</v>
      </c>
      <c r="C91" s="176"/>
      <c r="D91" s="179" t="e">
        <f t="shared" si="14"/>
        <v>#N/A</v>
      </c>
      <c r="E91" s="179"/>
      <c r="F91" s="181"/>
      <c r="G91" s="182"/>
      <c r="H91" s="22" t="s">
        <v>9</v>
      </c>
      <c r="I91" s="24"/>
      <c r="J91" s="29"/>
      <c r="K91" s="30"/>
      <c r="L91" s="169"/>
      <c r="M91" s="170"/>
      <c r="N91" s="170"/>
      <c r="O91" s="31"/>
      <c r="P91" s="29"/>
      <c r="Q91" s="32"/>
    </row>
    <row r="92" spans="1:17" x14ac:dyDescent="0.3">
      <c r="A92" s="174"/>
      <c r="B92" s="177"/>
      <c r="C92" s="178"/>
      <c r="D92" s="180"/>
      <c r="E92" s="180"/>
      <c r="F92" s="183"/>
      <c r="G92" s="184"/>
      <c r="H92" s="22" t="s">
        <v>10</v>
      </c>
      <c r="I92" s="24"/>
      <c r="J92" s="29"/>
      <c r="K92" s="30"/>
      <c r="L92" s="169"/>
      <c r="M92" s="170"/>
      <c r="N92" s="170"/>
      <c r="O92" s="31"/>
      <c r="P92" s="29"/>
      <c r="Q92" s="32"/>
    </row>
    <row r="93" spans="1:17" x14ac:dyDescent="0.3">
      <c r="A93" s="173">
        <v>2.2799999999999998</v>
      </c>
      <c r="B93" s="175" t="s">
        <v>69</v>
      </c>
      <c r="C93" s="176"/>
      <c r="D93" s="179" t="e">
        <f t="shared" si="14"/>
        <v>#N/A</v>
      </c>
      <c r="E93" s="179"/>
      <c r="F93" s="181"/>
      <c r="G93" s="182"/>
      <c r="H93" s="22" t="s">
        <v>9</v>
      </c>
      <c r="I93" s="24"/>
      <c r="J93" s="29"/>
      <c r="K93" s="30"/>
      <c r="L93" s="169"/>
      <c r="M93" s="170"/>
      <c r="N93" s="170"/>
      <c r="O93" s="31"/>
      <c r="P93" s="29"/>
      <c r="Q93" s="32"/>
    </row>
    <row r="94" spans="1:17" ht="13.5" thickBot="1" x14ac:dyDescent="0.35">
      <c r="A94" s="174"/>
      <c r="B94" s="177"/>
      <c r="C94" s="178"/>
      <c r="D94" s="180"/>
      <c r="E94" s="180"/>
      <c r="F94" s="183"/>
      <c r="G94" s="184"/>
      <c r="H94" s="22" t="s">
        <v>10</v>
      </c>
      <c r="I94" s="24"/>
      <c r="J94" s="33"/>
      <c r="K94" s="34"/>
      <c r="L94" s="171"/>
      <c r="M94" s="172"/>
      <c r="N94" s="172"/>
      <c r="O94" s="35"/>
      <c r="P94" s="33"/>
      <c r="Q94" s="36"/>
    </row>
    <row r="95" spans="1:17" ht="13.5" thickBot="1" x14ac:dyDescent="0.35">
      <c r="A95" s="201" t="s">
        <v>70</v>
      </c>
      <c r="B95" s="202"/>
      <c r="C95" s="202"/>
      <c r="D95" s="202"/>
      <c r="E95" s="202"/>
      <c r="F95" s="202"/>
      <c r="G95" s="202"/>
      <c r="H95" s="202"/>
      <c r="I95" s="202"/>
      <c r="J95" s="203"/>
      <c r="K95" s="203"/>
      <c r="L95" s="203"/>
      <c r="M95" s="203"/>
      <c r="N95" s="203"/>
      <c r="O95" s="203"/>
      <c r="P95" s="203"/>
      <c r="Q95" s="204"/>
    </row>
    <row r="96" spans="1:17" x14ac:dyDescent="0.3">
      <c r="A96" s="192">
        <v>3.1</v>
      </c>
      <c r="B96" s="175" t="s">
        <v>71</v>
      </c>
      <c r="C96" s="176"/>
      <c r="D96" s="179" t="e">
        <f t="shared" ref="D96:D116" si="15">_xlfn.IFS(E96="Yes","Yes",F96="Yes","No",E96="No","No",F96="No","Yes",$A$6="X","No")</f>
        <v>#N/A</v>
      </c>
      <c r="E96" s="179"/>
      <c r="F96" s="181"/>
      <c r="G96" s="182"/>
      <c r="H96" s="22" t="s">
        <v>9</v>
      </c>
      <c r="I96" s="24"/>
      <c r="J96" s="25"/>
      <c r="K96" s="26"/>
      <c r="L96" s="197"/>
      <c r="M96" s="198"/>
      <c r="N96" s="198"/>
      <c r="O96" s="27"/>
      <c r="P96" s="38"/>
      <c r="Q96" s="27"/>
    </row>
    <row r="97" spans="1:17" x14ac:dyDescent="0.3">
      <c r="A97" s="193"/>
      <c r="B97" s="177"/>
      <c r="C97" s="178"/>
      <c r="D97" s="180"/>
      <c r="E97" s="180"/>
      <c r="F97" s="183"/>
      <c r="G97" s="184"/>
      <c r="H97" s="22" t="s">
        <v>10</v>
      </c>
      <c r="I97" s="24"/>
      <c r="J97" s="29"/>
      <c r="K97" s="30"/>
      <c r="L97" s="169"/>
      <c r="M97" s="170"/>
      <c r="N97" s="170"/>
      <c r="O97" s="31"/>
      <c r="P97" s="39"/>
      <c r="Q97" s="31"/>
    </row>
    <row r="98" spans="1:17" x14ac:dyDescent="0.3">
      <c r="A98" s="192">
        <v>3.2</v>
      </c>
      <c r="B98" s="175" t="s">
        <v>72</v>
      </c>
      <c r="C98" s="176"/>
      <c r="D98" s="179" t="e">
        <f t="shared" si="15"/>
        <v>#N/A</v>
      </c>
      <c r="E98" s="179"/>
      <c r="F98" s="181"/>
      <c r="G98" s="182"/>
      <c r="H98" s="22" t="s">
        <v>9</v>
      </c>
      <c r="I98" s="24"/>
      <c r="J98" s="29"/>
      <c r="K98" s="30"/>
      <c r="L98" s="169"/>
      <c r="M98" s="170"/>
      <c r="N98" s="170"/>
      <c r="O98" s="31"/>
      <c r="P98" s="39"/>
      <c r="Q98" s="31"/>
    </row>
    <row r="99" spans="1:17" x14ac:dyDescent="0.3">
      <c r="A99" s="193"/>
      <c r="B99" s="177"/>
      <c r="C99" s="178"/>
      <c r="D99" s="180"/>
      <c r="E99" s="180"/>
      <c r="F99" s="183"/>
      <c r="G99" s="184"/>
      <c r="H99" s="22" t="s">
        <v>10</v>
      </c>
      <c r="I99" s="24"/>
      <c r="J99" s="29"/>
      <c r="K99" s="30"/>
      <c r="L99" s="169"/>
      <c r="M99" s="170"/>
      <c r="N99" s="170"/>
      <c r="O99" s="31"/>
      <c r="P99" s="39"/>
      <c r="Q99" s="31"/>
    </row>
    <row r="100" spans="1:17" x14ac:dyDescent="0.3">
      <c r="A100" s="192">
        <v>3.3</v>
      </c>
      <c r="B100" s="175" t="s">
        <v>73</v>
      </c>
      <c r="C100" s="176"/>
      <c r="D100" s="179" t="e">
        <f t="shared" si="15"/>
        <v>#N/A</v>
      </c>
      <c r="E100" s="179"/>
      <c r="F100" s="181"/>
      <c r="G100" s="182"/>
      <c r="H100" s="22" t="s">
        <v>9</v>
      </c>
      <c r="I100" s="24"/>
      <c r="J100" s="29"/>
      <c r="K100" s="30"/>
      <c r="L100" s="169"/>
      <c r="M100" s="170"/>
      <c r="N100" s="170"/>
      <c r="O100" s="31"/>
      <c r="P100" s="39"/>
      <c r="Q100" s="31"/>
    </row>
    <row r="101" spans="1:17" x14ac:dyDescent="0.3">
      <c r="A101" s="193"/>
      <c r="B101" s="177"/>
      <c r="C101" s="178"/>
      <c r="D101" s="180"/>
      <c r="E101" s="180"/>
      <c r="F101" s="183"/>
      <c r="G101" s="184"/>
      <c r="H101" s="22" t="s">
        <v>10</v>
      </c>
      <c r="I101" s="24"/>
      <c r="J101" s="29"/>
      <c r="K101" s="30"/>
      <c r="L101" s="169"/>
      <c r="M101" s="170"/>
      <c r="N101" s="170"/>
      <c r="O101" s="31"/>
      <c r="P101" s="39"/>
      <c r="Q101" s="31"/>
    </row>
    <row r="102" spans="1:17" x14ac:dyDescent="0.3">
      <c r="A102" s="192">
        <v>3.4</v>
      </c>
      <c r="B102" s="175" t="s">
        <v>74</v>
      </c>
      <c r="C102" s="176"/>
      <c r="D102" s="179" t="e">
        <f t="shared" si="15"/>
        <v>#N/A</v>
      </c>
      <c r="E102" s="179"/>
      <c r="F102" s="181"/>
      <c r="G102" s="182"/>
      <c r="H102" s="22" t="s">
        <v>9</v>
      </c>
      <c r="I102" s="24"/>
      <c r="J102" s="29"/>
      <c r="K102" s="30"/>
      <c r="L102" s="169"/>
      <c r="M102" s="170"/>
      <c r="N102" s="170"/>
      <c r="O102" s="31"/>
      <c r="P102" s="39"/>
      <c r="Q102" s="31"/>
    </row>
    <row r="103" spans="1:17" x14ac:dyDescent="0.3">
      <c r="A103" s="193"/>
      <c r="B103" s="177"/>
      <c r="C103" s="178"/>
      <c r="D103" s="180"/>
      <c r="E103" s="180"/>
      <c r="F103" s="183"/>
      <c r="G103" s="184"/>
      <c r="H103" s="22" t="s">
        <v>10</v>
      </c>
      <c r="I103" s="24"/>
      <c r="J103" s="29"/>
      <c r="K103" s="30"/>
      <c r="L103" s="169"/>
      <c r="M103" s="170"/>
      <c r="N103" s="170"/>
      <c r="O103" s="31"/>
      <c r="P103" s="39"/>
      <c r="Q103" s="31"/>
    </row>
    <row r="104" spans="1:17" x14ac:dyDescent="0.3">
      <c r="A104" s="192">
        <v>3.5</v>
      </c>
      <c r="B104" s="175" t="s">
        <v>75</v>
      </c>
      <c r="C104" s="176"/>
      <c r="D104" s="179" t="e">
        <f t="shared" si="15"/>
        <v>#N/A</v>
      </c>
      <c r="E104" s="179"/>
      <c r="F104" s="181"/>
      <c r="G104" s="182"/>
      <c r="H104" s="22" t="s">
        <v>9</v>
      </c>
      <c r="I104" s="24"/>
      <c r="J104" s="29"/>
      <c r="K104" s="30"/>
      <c r="L104" s="169"/>
      <c r="M104" s="170"/>
      <c r="N104" s="170"/>
      <c r="O104" s="31"/>
      <c r="P104" s="39"/>
      <c r="Q104" s="31"/>
    </row>
    <row r="105" spans="1:17" x14ac:dyDescent="0.3">
      <c r="A105" s="193"/>
      <c r="B105" s="177"/>
      <c r="C105" s="178"/>
      <c r="D105" s="180"/>
      <c r="E105" s="180"/>
      <c r="F105" s="183"/>
      <c r="G105" s="184"/>
      <c r="H105" s="22" t="s">
        <v>10</v>
      </c>
      <c r="I105" s="24"/>
      <c r="J105" s="29"/>
      <c r="K105" s="30"/>
      <c r="L105" s="169"/>
      <c r="M105" s="170"/>
      <c r="N105" s="170"/>
      <c r="O105" s="31"/>
      <c r="P105" s="39"/>
      <c r="Q105" s="31"/>
    </row>
    <row r="106" spans="1:17" x14ac:dyDescent="0.3">
      <c r="A106" s="192">
        <v>3.6</v>
      </c>
      <c r="B106" s="175" t="s">
        <v>76</v>
      </c>
      <c r="C106" s="176"/>
      <c r="D106" s="179" t="e">
        <f t="shared" si="15"/>
        <v>#N/A</v>
      </c>
      <c r="E106" s="179"/>
      <c r="F106" s="181"/>
      <c r="G106" s="182"/>
      <c r="H106" s="22" t="s">
        <v>9</v>
      </c>
      <c r="I106" s="24"/>
      <c r="J106" s="29"/>
      <c r="K106" s="30"/>
      <c r="L106" s="169"/>
      <c r="M106" s="170"/>
      <c r="N106" s="170"/>
      <c r="O106" s="31"/>
      <c r="P106" s="39"/>
      <c r="Q106" s="31"/>
    </row>
    <row r="107" spans="1:17" x14ac:dyDescent="0.3">
      <c r="A107" s="193"/>
      <c r="B107" s="177"/>
      <c r="C107" s="178"/>
      <c r="D107" s="180"/>
      <c r="E107" s="180"/>
      <c r="F107" s="183"/>
      <c r="G107" s="184"/>
      <c r="H107" s="22" t="s">
        <v>10</v>
      </c>
      <c r="I107" s="24"/>
      <c r="J107" s="29"/>
      <c r="K107" s="30"/>
      <c r="L107" s="169"/>
      <c r="M107" s="170"/>
      <c r="N107" s="170"/>
      <c r="O107" s="31"/>
      <c r="P107" s="39"/>
      <c r="Q107" s="31"/>
    </row>
    <row r="108" spans="1:17" x14ac:dyDescent="0.3">
      <c r="A108" s="192">
        <v>3.7</v>
      </c>
      <c r="B108" s="175" t="s">
        <v>77</v>
      </c>
      <c r="C108" s="176"/>
      <c r="D108" s="179" t="e">
        <f t="shared" si="15"/>
        <v>#N/A</v>
      </c>
      <c r="E108" s="179"/>
      <c r="F108" s="181"/>
      <c r="G108" s="182"/>
      <c r="H108" s="22" t="s">
        <v>9</v>
      </c>
      <c r="I108" s="24"/>
      <c r="J108" s="29"/>
      <c r="K108" s="30"/>
      <c r="L108" s="169"/>
      <c r="M108" s="170"/>
      <c r="N108" s="170"/>
      <c r="O108" s="31"/>
      <c r="P108" s="39"/>
      <c r="Q108" s="31"/>
    </row>
    <row r="109" spans="1:17" x14ac:dyDescent="0.3">
      <c r="A109" s="193"/>
      <c r="B109" s="177"/>
      <c r="C109" s="178"/>
      <c r="D109" s="180"/>
      <c r="E109" s="180"/>
      <c r="F109" s="183"/>
      <c r="G109" s="184"/>
      <c r="H109" s="22" t="s">
        <v>10</v>
      </c>
      <c r="I109" s="24"/>
      <c r="J109" s="29"/>
      <c r="K109" s="30"/>
      <c r="L109" s="169"/>
      <c r="M109" s="170"/>
      <c r="N109" s="170"/>
      <c r="O109" s="31"/>
      <c r="P109" s="39"/>
      <c r="Q109" s="31"/>
    </row>
    <row r="110" spans="1:17" x14ac:dyDescent="0.3">
      <c r="A110" s="192">
        <v>3.8</v>
      </c>
      <c r="B110" s="175" t="s">
        <v>78</v>
      </c>
      <c r="C110" s="176"/>
      <c r="D110" s="179" t="e">
        <f t="shared" si="15"/>
        <v>#N/A</v>
      </c>
      <c r="E110" s="179"/>
      <c r="F110" s="181"/>
      <c r="G110" s="182"/>
      <c r="H110" s="22" t="s">
        <v>9</v>
      </c>
      <c r="I110" s="24"/>
      <c r="J110" s="29"/>
      <c r="K110" s="30"/>
      <c r="L110" s="169"/>
      <c r="M110" s="170"/>
      <c r="N110" s="170"/>
      <c r="O110" s="31"/>
      <c r="P110" s="39"/>
      <c r="Q110" s="31"/>
    </row>
    <row r="111" spans="1:17" x14ac:dyDescent="0.3">
      <c r="A111" s="193"/>
      <c r="B111" s="177"/>
      <c r="C111" s="178"/>
      <c r="D111" s="180"/>
      <c r="E111" s="180"/>
      <c r="F111" s="183"/>
      <c r="G111" s="184"/>
      <c r="H111" s="22" t="s">
        <v>10</v>
      </c>
      <c r="I111" s="24"/>
      <c r="J111" s="29"/>
      <c r="K111" s="30"/>
      <c r="L111" s="169"/>
      <c r="M111" s="170"/>
      <c r="N111" s="170"/>
      <c r="O111" s="31"/>
      <c r="P111" s="39"/>
      <c r="Q111" s="31"/>
    </row>
    <row r="112" spans="1:17" x14ac:dyDescent="0.3">
      <c r="A112" s="192">
        <v>3.9</v>
      </c>
      <c r="B112" s="175" t="s">
        <v>79</v>
      </c>
      <c r="C112" s="176"/>
      <c r="D112" s="179" t="e">
        <f t="shared" si="15"/>
        <v>#N/A</v>
      </c>
      <c r="E112" s="179"/>
      <c r="F112" s="181"/>
      <c r="G112" s="182"/>
      <c r="H112" s="22" t="s">
        <v>9</v>
      </c>
      <c r="I112" s="24"/>
      <c r="J112" s="29"/>
      <c r="K112" s="30"/>
      <c r="L112" s="169"/>
      <c r="M112" s="170"/>
      <c r="N112" s="170"/>
      <c r="O112" s="31"/>
      <c r="P112" s="39"/>
      <c r="Q112" s="31"/>
    </row>
    <row r="113" spans="1:17" x14ac:dyDescent="0.3">
      <c r="A113" s="193"/>
      <c r="B113" s="177"/>
      <c r="C113" s="178"/>
      <c r="D113" s="180"/>
      <c r="E113" s="180"/>
      <c r="F113" s="183"/>
      <c r="G113" s="184"/>
      <c r="H113" s="22" t="s">
        <v>10</v>
      </c>
      <c r="I113" s="24"/>
      <c r="J113" s="29"/>
      <c r="K113" s="30"/>
      <c r="L113" s="169"/>
      <c r="M113" s="170"/>
      <c r="N113" s="170"/>
      <c r="O113" s="31"/>
      <c r="P113" s="39"/>
      <c r="Q113" s="31"/>
    </row>
    <row r="114" spans="1:17" x14ac:dyDescent="0.3">
      <c r="A114" s="173">
        <v>3.1</v>
      </c>
      <c r="B114" s="175" t="s">
        <v>80</v>
      </c>
      <c r="C114" s="176"/>
      <c r="D114" s="179" t="e">
        <f t="shared" si="15"/>
        <v>#N/A</v>
      </c>
      <c r="E114" s="179"/>
      <c r="F114" s="181"/>
      <c r="G114" s="182"/>
      <c r="H114" s="22" t="s">
        <v>9</v>
      </c>
      <c r="I114" s="24"/>
      <c r="J114" s="29"/>
      <c r="K114" s="30"/>
      <c r="L114" s="169"/>
      <c r="M114" s="170"/>
      <c r="N114" s="170"/>
      <c r="O114" s="31"/>
      <c r="P114" s="39"/>
      <c r="Q114" s="31"/>
    </row>
    <row r="115" spans="1:17" x14ac:dyDescent="0.3">
      <c r="A115" s="174"/>
      <c r="B115" s="177"/>
      <c r="C115" s="178"/>
      <c r="D115" s="180"/>
      <c r="E115" s="180"/>
      <c r="F115" s="183"/>
      <c r="G115" s="184"/>
      <c r="H115" s="22" t="s">
        <v>10</v>
      </c>
      <c r="I115" s="24"/>
      <c r="J115" s="29"/>
      <c r="K115" s="30"/>
      <c r="L115" s="169"/>
      <c r="M115" s="170"/>
      <c r="N115" s="170"/>
      <c r="O115" s="31"/>
      <c r="P115" s="39"/>
      <c r="Q115" s="31"/>
    </row>
    <row r="116" spans="1:17" x14ac:dyDescent="0.3">
      <c r="A116" s="173">
        <v>3.11</v>
      </c>
      <c r="B116" s="175" t="s">
        <v>81</v>
      </c>
      <c r="C116" s="176"/>
      <c r="D116" s="179" t="e">
        <f t="shared" si="15"/>
        <v>#N/A</v>
      </c>
      <c r="E116" s="179"/>
      <c r="F116" s="181"/>
      <c r="G116" s="182"/>
      <c r="H116" s="22" t="s">
        <v>9</v>
      </c>
      <c r="I116" s="24"/>
      <c r="J116" s="29"/>
      <c r="K116" s="30"/>
      <c r="L116" s="169"/>
      <c r="M116" s="170"/>
      <c r="N116" s="170"/>
      <c r="O116" s="31"/>
      <c r="P116" s="39"/>
      <c r="Q116" s="31"/>
    </row>
    <row r="117" spans="1:17" ht="13.5" thickBot="1" x14ac:dyDescent="0.35">
      <c r="A117" s="174"/>
      <c r="B117" s="177"/>
      <c r="C117" s="178"/>
      <c r="D117" s="180"/>
      <c r="E117" s="180"/>
      <c r="F117" s="183"/>
      <c r="G117" s="184"/>
      <c r="H117" s="22" t="s">
        <v>10</v>
      </c>
      <c r="I117" s="24"/>
      <c r="J117" s="33"/>
      <c r="K117" s="34"/>
      <c r="L117" s="171"/>
      <c r="M117" s="172"/>
      <c r="N117" s="172"/>
      <c r="O117" s="35"/>
      <c r="P117" s="40"/>
      <c r="Q117" s="35"/>
    </row>
    <row r="118" spans="1:17" ht="13.5" thickBot="1" x14ac:dyDescent="0.35">
      <c r="A118" s="201" t="s">
        <v>82</v>
      </c>
      <c r="B118" s="202"/>
      <c r="C118" s="202"/>
      <c r="D118" s="202"/>
      <c r="E118" s="202"/>
      <c r="F118" s="202"/>
      <c r="G118" s="202"/>
      <c r="H118" s="202"/>
      <c r="I118" s="202"/>
      <c r="J118" s="203"/>
      <c r="K118" s="203"/>
      <c r="L118" s="203"/>
      <c r="M118" s="203"/>
      <c r="N118" s="203"/>
      <c r="O118" s="203"/>
      <c r="P118" s="203"/>
      <c r="Q118" s="204"/>
    </row>
    <row r="119" spans="1:17" x14ac:dyDescent="0.3">
      <c r="A119" s="192">
        <v>4.0999999999999996</v>
      </c>
      <c r="B119" s="175" t="s">
        <v>83</v>
      </c>
      <c r="C119" s="176"/>
      <c r="D119" s="179" t="e">
        <f t="shared" ref="D119:D181" si="16">_xlfn.IFS(E119="Yes","Yes",F119="Yes","No",E119="No","No",F119="No","Yes",$A$6="X","No")</f>
        <v>#N/A</v>
      </c>
      <c r="E119" s="179"/>
      <c r="F119" s="181"/>
      <c r="G119" s="182"/>
      <c r="H119" s="22" t="s">
        <v>9</v>
      </c>
      <c r="I119" s="24"/>
      <c r="J119" s="25"/>
      <c r="K119" s="26"/>
      <c r="L119" s="197"/>
      <c r="M119" s="198"/>
      <c r="N119" s="198"/>
      <c r="O119" s="27"/>
      <c r="P119" s="38"/>
      <c r="Q119" s="27"/>
    </row>
    <row r="120" spans="1:17" x14ac:dyDescent="0.3">
      <c r="A120" s="193"/>
      <c r="B120" s="177"/>
      <c r="C120" s="178"/>
      <c r="D120" s="180"/>
      <c r="E120" s="180"/>
      <c r="F120" s="183"/>
      <c r="G120" s="184"/>
      <c r="H120" s="22" t="s">
        <v>10</v>
      </c>
      <c r="I120" s="24"/>
      <c r="J120" s="29"/>
      <c r="K120" s="30"/>
      <c r="L120" s="169"/>
      <c r="M120" s="170"/>
      <c r="N120" s="170"/>
      <c r="O120" s="31"/>
      <c r="P120" s="39"/>
      <c r="Q120" s="31"/>
    </row>
    <row r="121" spans="1:17" x14ac:dyDescent="0.3">
      <c r="A121" s="192">
        <v>4.2</v>
      </c>
      <c r="B121" s="175" t="s">
        <v>84</v>
      </c>
      <c r="C121" s="176"/>
      <c r="D121" s="179" t="e">
        <f t="shared" si="16"/>
        <v>#N/A</v>
      </c>
      <c r="E121" s="179"/>
      <c r="F121" s="181"/>
      <c r="G121" s="182"/>
      <c r="H121" s="22" t="s">
        <v>9</v>
      </c>
      <c r="I121" s="24"/>
      <c r="J121" s="29"/>
      <c r="K121" s="30"/>
      <c r="L121" s="169"/>
      <c r="M121" s="170"/>
      <c r="N121" s="170"/>
      <c r="O121" s="31"/>
      <c r="P121" s="39"/>
      <c r="Q121" s="31"/>
    </row>
    <row r="122" spans="1:17" x14ac:dyDescent="0.3">
      <c r="A122" s="193"/>
      <c r="B122" s="177"/>
      <c r="C122" s="178"/>
      <c r="D122" s="180"/>
      <c r="E122" s="180"/>
      <c r="F122" s="183"/>
      <c r="G122" s="184"/>
      <c r="H122" s="22" t="s">
        <v>10</v>
      </c>
      <c r="I122" s="24"/>
      <c r="J122" s="29"/>
      <c r="K122" s="30"/>
      <c r="L122" s="169"/>
      <c r="M122" s="170"/>
      <c r="N122" s="170"/>
      <c r="O122" s="31"/>
      <c r="P122" s="39"/>
      <c r="Q122" s="31"/>
    </row>
    <row r="123" spans="1:17" x14ac:dyDescent="0.3">
      <c r="A123" s="192">
        <v>4.3</v>
      </c>
      <c r="B123" s="175" t="s">
        <v>85</v>
      </c>
      <c r="C123" s="176"/>
      <c r="D123" s="179" t="e">
        <f t="shared" si="16"/>
        <v>#N/A</v>
      </c>
      <c r="E123" s="179"/>
      <c r="F123" s="181"/>
      <c r="G123" s="182"/>
      <c r="H123" s="22" t="s">
        <v>9</v>
      </c>
      <c r="I123" s="24"/>
      <c r="J123" s="29"/>
      <c r="K123" s="30"/>
      <c r="L123" s="169"/>
      <c r="M123" s="170"/>
      <c r="N123" s="170"/>
      <c r="O123" s="31"/>
      <c r="P123" s="39"/>
      <c r="Q123" s="31"/>
    </row>
    <row r="124" spans="1:17" x14ac:dyDescent="0.3">
      <c r="A124" s="193"/>
      <c r="B124" s="177"/>
      <c r="C124" s="178"/>
      <c r="D124" s="180"/>
      <c r="E124" s="180"/>
      <c r="F124" s="183"/>
      <c r="G124" s="184"/>
      <c r="H124" s="22" t="s">
        <v>10</v>
      </c>
      <c r="I124" s="24"/>
      <c r="J124" s="29"/>
      <c r="K124" s="30"/>
      <c r="L124" s="169"/>
      <c r="M124" s="170"/>
      <c r="N124" s="170"/>
      <c r="O124" s="31"/>
      <c r="P124" s="39"/>
      <c r="Q124" s="31"/>
    </row>
    <row r="125" spans="1:17" x14ac:dyDescent="0.3">
      <c r="A125" s="192">
        <v>4.4000000000000004</v>
      </c>
      <c r="B125" s="175" t="s">
        <v>86</v>
      </c>
      <c r="C125" s="176"/>
      <c r="D125" s="179" t="e">
        <f t="shared" si="16"/>
        <v>#N/A</v>
      </c>
      <c r="E125" s="179"/>
      <c r="F125" s="181"/>
      <c r="G125" s="182"/>
      <c r="H125" s="22" t="s">
        <v>9</v>
      </c>
      <c r="I125" s="24"/>
      <c r="J125" s="29"/>
      <c r="K125" s="30"/>
      <c r="L125" s="169"/>
      <c r="M125" s="170"/>
      <c r="N125" s="170"/>
      <c r="O125" s="31"/>
      <c r="P125" s="39"/>
      <c r="Q125" s="31"/>
    </row>
    <row r="126" spans="1:17" x14ac:dyDescent="0.3">
      <c r="A126" s="193"/>
      <c r="B126" s="177"/>
      <c r="C126" s="178"/>
      <c r="D126" s="180"/>
      <c r="E126" s="180"/>
      <c r="F126" s="183"/>
      <c r="G126" s="184"/>
      <c r="H126" s="22" t="s">
        <v>10</v>
      </c>
      <c r="I126" s="24"/>
      <c r="J126" s="29"/>
      <c r="K126" s="30"/>
      <c r="L126" s="169"/>
      <c r="M126" s="170"/>
      <c r="N126" s="170"/>
      <c r="O126" s="31"/>
      <c r="P126" s="39"/>
      <c r="Q126" s="31"/>
    </row>
    <row r="127" spans="1:17" x14ac:dyDescent="0.3">
      <c r="A127" s="192">
        <v>4.5</v>
      </c>
      <c r="B127" s="175" t="s">
        <v>87</v>
      </c>
      <c r="C127" s="176"/>
      <c r="D127" s="179" t="e">
        <f t="shared" si="16"/>
        <v>#N/A</v>
      </c>
      <c r="E127" s="179"/>
      <c r="F127" s="181"/>
      <c r="G127" s="182"/>
      <c r="H127" s="22" t="s">
        <v>9</v>
      </c>
      <c r="I127" s="24"/>
      <c r="J127" s="29"/>
      <c r="K127" s="30"/>
      <c r="L127" s="169"/>
      <c r="M127" s="170"/>
      <c r="N127" s="170"/>
      <c r="O127" s="31"/>
      <c r="P127" s="39"/>
      <c r="Q127" s="31"/>
    </row>
    <row r="128" spans="1:17" x14ac:dyDescent="0.3">
      <c r="A128" s="193"/>
      <c r="B128" s="177"/>
      <c r="C128" s="178"/>
      <c r="D128" s="180"/>
      <c r="E128" s="180"/>
      <c r="F128" s="183"/>
      <c r="G128" s="184"/>
      <c r="H128" s="22" t="s">
        <v>10</v>
      </c>
      <c r="I128" s="24"/>
      <c r="J128" s="29"/>
      <c r="K128" s="30"/>
      <c r="L128" s="169"/>
      <c r="M128" s="170"/>
      <c r="N128" s="170"/>
      <c r="O128" s="31"/>
      <c r="P128" s="39"/>
      <c r="Q128" s="31"/>
    </row>
    <row r="129" spans="1:17" x14ac:dyDescent="0.3">
      <c r="A129" s="192">
        <v>4.5999999999999996</v>
      </c>
      <c r="B129" s="175" t="s">
        <v>88</v>
      </c>
      <c r="C129" s="176"/>
      <c r="D129" s="179" t="e">
        <f t="shared" si="16"/>
        <v>#N/A</v>
      </c>
      <c r="E129" s="179"/>
      <c r="F129" s="181"/>
      <c r="G129" s="182"/>
      <c r="H129" s="22" t="s">
        <v>9</v>
      </c>
      <c r="I129" s="24"/>
      <c r="J129" s="29"/>
      <c r="K129" s="30"/>
      <c r="L129" s="169"/>
      <c r="M129" s="170"/>
      <c r="N129" s="170"/>
      <c r="O129" s="31"/>
      <c r="P129" s="39"/>
      <c r="Q129" s="31"/>
    </row>
    <row r="130" spans="1:17" x14ac:dyDescent="0.3">
      <c r="A130" s="193"/>
      <c r="B130" s="177"/>
      <c r="C130" s="178"/>
      <c r="D130" s="180"/>
      <c r="E130" s="180"/>
      <c r="F130" s="183"/>
      <c r="G130" s="184"/>
      <c r="H130" s="22" t="s">
        <v>10</v>
      </c>
      <c r="I130" s="24"/>
      <c r="J130" s="29"/>
      <c r="K130" s="30"/>
      <c r="L130" s="169"/>
      <c r="M130" s="170"/>
      <c r="N130" s="170"/>
      <c r="O130" s="31"/>
      <c r="P130" s="39"/>
      <c r="Q130" s="31"/>
    </row>
    <row r="131" spans="1:17" x14ac:dyDescent="0.3">
      <c r="A131" s="192">
        <v>4.7</v>
      </c>
      <c r="B131" s="175" t="s">
        <v>89</v>
      </c>
      <c r="C131" s="176"/>
      <c r="D131" s="179" t="e">
        <f t="shared" si="16"/>
        <v>#N/A</v>
      </c>
      <c r="E131" s="179"/>
      <c r="F131" s="181"/>
      <c r="G131" s="182"/>
      <c r="H131" s="22" t="s">
        <v>9</v>
      </c>
      <c r="I131" s="24"/>
      <c r="J131" s="29"/>
      <c r="K131" s="30"/>
      <c r="L131" s="169"/>
      <c r="M131" s="170"/>
      <c r="N131" s="170"/>
      <c r="O131" s="31"/>
      <c r="P131" s="29"/>
      <c r="Q131" s="32"/>
    </row>
    <row r="132" spans="1:17" x14ac:dyDescent="0.3">
      <c r="A132" s="193"/>
      <c r="B132" s="177"/>
      <c r="C132" s="178"/>
      <c r="D132" s="180"/>
      <c r="E132" s="180"/>
      <c r="F132" s="183"/>
      <c r="G132" s="184"/>
      <c r="H132" s="22" t="s">
        <v>10</v>
      </c>
      <c r="I132" s="24"/>
      <c r="J132" s="29"/>
      <c r="K132" s="30"/>
      <c r="L132" s="169"/>
      <c r="M132" s="170"/>
      <c r="N132" s="170"/>
      <c r="O132" s="31"/>
      <c r="P132" s="29"/>
      <c r="Q132" s="32"/>
    </row>
    <row r="133" spans="1:17" x14ac:dyDescent="0.3">
      <c r="A133" s="192">
        <v>4.8</v>
      </c>
      <c r="B133" s="175" t="s">
        <v>90</v>
      </c>
      <c r="C133" s="176"/>
      <c r="D133" s="179" t="e">
        <f t="shared" si="16"/>
        <v>#N/A</v>
      </c>
      <c r="E133" s="179"/>
      <c r="F133" s="181"/>
      <c r="G133" s="182"/>
      <c r="H133" s="22" t="s">
        <v>9</v>
      </c>
      <c r="I133" s="24"/>
      <c r="J133" s="29"/>
      <c r="K133" s="30"/>
      <c r="L133" s="169"/>
      <c r="M133" s="170"/>
      <c r="N133" s="170"/>
      <c r="O133" s="31"/>
      <c r="P133" s="29"/>
      <c r="Q133" s="32"/>
    </row>
    <row r="134" spans="1:17" x14ac:dyDescent="0.3">
      <c r="A134" s="193"/>
      <c r="B134" s="177"/>
      <c r="C134" s="178"/>
      <c r="D134" s="180"/>
      <c r="E134" s="180"/>
      <c r="F134" s="183"/>
      <c r="G134" s="184"/>
      <c r="H134" s="22" t="s">
        <v>10</v>
      </c>
      <c r="I134" s="24"/>
      <c r="J134" s="29"/>
      <c r="K134" s="30"/>
      <c r="L134" s="169"/>
      <c r="M134" s="170"/>
      <c r="N134" s="170"/>
      <c r="O134" s="31"/>
      <c r="P134" s="29"/>
      <c r="Q134" s="32"/>
    </row>
    <row r="135" spans="1:17" x14ac:dyDescent="0.3">
      <c r="A135" s="192">
        <v>4.9000000000000004</v>
      </c>
      <c r="B135" s="175" t="s">
        <v>91</v>
      </c>
      <c r="C135" s="176"/>
      <c r="D135" s="179" t="e">
        <f t="shared" si="16"/>
        <v>#N/A</v>
      </c>
      <c r="E135" s="179"/>
      <c r="F135" s="181"/>
      <c r="G135" s="182"/>
      <c r="H135" s="22" t="s">
        <v>9</v>
      </c>
      <c r="I135" s="24"/>
      <c r="J135" s="29"/>
      <c r="K135" s="30"/>
      <c r="L135" s="169"/>
      <c r="M135" s="170"/>
      <c r="N135" s="170"/>
      <c r="O135" s="31"/>
      <c r="P135" s="29"/>
      <c r="Q135" s="32"/>
    </row>
    <row r="136" spans="1:17" x14ac:dyDescent="0.3">
      <c r="A136" s="193"/>
      <c r="B136" s="177"/>
      <c r="C136" s="178"/>
      <c r="D136" s="180"/>
      <c r="E136" s="180"/>
      <c r="F136" s="183"/>
      <c r="G136" s="184"/>
      <c r="H136" s="22" t="s">
        <v>10</v>
      </c>
      <c r="I136" s="24"/>
      <c r="J136" s="29"/>
      <c r="K136" s="30"/>
      <c r="L136" s="169"/>
      <c r="M136" s="170"/>
      <c r="N136" s="170"/>
      <c r="O136" s="31"/>
      <c r="P136" s="29"/>
      <c r="Q136" s="32"/>
    </row>
    <row r="137" spans="1:17" x14ac:dyDescent="0.3">
      <c r="A137" s="173">
        <v>4.0999999999999996</v>
      </c>
      <c r="B137" s="175" t="s">
        <v>92</v>
      </c>
      <c r="C137" s="176"/>
      <c r="D137" s="179" t="e">
        <f t="shared" si="16"/>
        <v>#N/A</v>
      </c>
      <c r="E137" s="179"/>
      <c r="F137" s="181"/>
      <c r="G137" s="182"/>
      <c r="H137" s="22" t="s">
        <v>9</v>
      </c>
      <c r="I137" s="24"/>
      <c r="J137" s="29"/>
      <c r="K137" s="30"/>
      <c r="L137" s="169"/>
      <c r="M137" s="170"/>
      <c r="N137" s="170"/>
      <c r="O137" s="31"/>
      <c r="P137" s="29"/>
      <c r="Q137" s="32"/>
    </row>
    <row r="138" spans="1:17" x14ac:dyDescent="0.3">
      <c r="A138" s="174"/>
      <c r="B138" s="177"/>
      <c r="C138" s="178"/>
      <c r="D138" s="180"/>
      <c r="E138" s="180"/>
      <c r="F138" s="183"/>
      <c r="G138" s="184"/>
      <c r="H138" s="22" t="s">
        <v>10</v>
      </c>
      <c r="I138" s="24"/>
      <c r="J138" s="29"/>
      <c r="K138" s="30"/>
      <c r="L138" s="169"/>
      <c r="M138" s="170"/>
      <c r="N138" s="170"/>
      <c r="O138" s="31"/>
      <c r="P138" s="29"/>
      <c r="Q138" s="32"/>
    </row>
    <row r="139" spans="1:17" x14ac:dyDescent="0.3">
      <c r="A139" s="173">
        <v>4.1100000000000003</v>
      </c>
      <c r="B139" s="175" t="s">
        <v>93</v>
      </c>
      <c r="C139" s="176"/>
      <c r="D139" s="179" t="e">
        <f t="shared" si="16"/>
        <v>#N/A</v>
      </c>
      <c r="E139" s="179"/>
      <c r="F139" s="181"/>
      <c r="G139" s="182"/>
      <c r="H139" s="22" t="s">
        <v>9</v>
      </c>
      <c r="I139" s="24"/>
      <c r="J139" s="29"/>
      <c r="K139" s="30"/>
      <c r="L139" s="169"/>
      <c r="M139" s="170"/>
      <c r="N139" s="170"/>
      <c r="O139" s="31"/>
      <c r="P139" s="29"/>
      <c r="Q139" s="32"/>
    </row>
    <row r="140" spans="1:17" x14ac:dyDescent="0.3">
      <c r="A140" s="174"/>
      <c r="B140" s="177"/>
      <c r="C140" s="178"/>
      <c r="D140" s="180"/>
      <c r="E140" s="180"/>
      <c r="F140" s="183"/>
      <c r="G140" s="184"/>
      <c r="H140" s="22" t="s">
        <v>10</v>
      </c>
      <c r="I140" s="24"/>
      <c r="J140" s="29"/>
      <c r="K140" s="30"/>
      <c r="L140" s="169"/>
      <c r="M140" s="170"/>
      <c r="N140" s="170"/>
      <c r="O140" s="31"/>
      <c r="P140" s="29"/>
      <c r="Q140" s="32"/>
    </row>
    <row r="141" spans="1:17" x14ac:dyDescent="0.3">
      <c r="A141" s="173">
        <v>4.12</v>
      </c>
      <c r="B141" s="175" t="s">
        <v>94</v>
      </c>
      <c r="C141" s="176"/>
      <c r="D141" s="179" t="e">
        <f t="shared" si="16"/>
        <v>#N/A</v>
      </c>
      <c r="E141" s="179"/>
      <c r="F141" s="181"/>
      <c r="G141" s="182"/>
      <c r="H141" s="22" t="s">
        <v>9</v>
      </c>
      <c r="I141" s="24"/>
      <c r="J141" s="29"/>
      <c r="K141" s="30"/>
      <c r="L141" s="169"/>
      <c r="M141" s="170"/>
      <c r="N141" s="170"/>
      <c r="O141" s="31"/>
      <c r="P141" s="29"/>
      <c r="Q141" s="32"/>
    </row>
    <row r="142" spans="1:17" x14ac:dyDescent="0.3">
      <c r="A142" s="174"/>
      <c r="B142" s="177"/>
      <c r="C142" s="178"/>
      <c r="D142" s="180"/>
      <c r="E142" s="180"/>
      <c r="F142" s="183"/>
      <c r="G142" s="184"/>
      <c r="H142" s="22" t="s">
        <v>10</v>
      </c>
      <c r="I142" s="24"/>
      <c r="J142" s="29"/>
      <c r="K142" s="30"/>
      <c r="L142" s="169"/>
      <c r="M142" s="170"/>
      <c r="N142" s="170"/>
      <c r="O142" s="31"/>
      <c r="P142" s="29"/>
      <c r="Q142" s="32"/>
    </row>
    <row r="143" spans="1:17" x14ac:dyDescent="0.3">
      <c r="A143" s="173">
        <v>4.13</v>
      </c>
      <c r="B143" s="175" t="s">
        <v>95</v>
      </c>
      <c r="C143" s="176"/>
      <c r="D143" s="179" t="e">
        <f t="shared" si="16"/>
        <v>#N/A</v>
      </c>
      <c r="E143" s="179"/>
      <c r="F143" s="181"/>
      <c r="G143" s="182"/>
      <c r="H143" s="22" t="s">
        <v>9</v>
      </c>
      <c r="I143" s="24"/>
      <c r="J143" s="29"/>
      <c r="K143" s="30"/>
      <c r="L143" s="169"/>
      <c r="M143" s="170"/>
      <c r="N143" s="170"/>
      <c r="O143" s="31"/>
      <c r="P143" s="29"/>
      <c r="Q143" s="32"/>
    </row>
    <row r="144" spans="1:17" x14ac:dyDescent="0.3">
      <c r="A144" s="174"/>
      <c r="B144" s="177"/>
      <c r="C144" s="178"/>
      <c r="D144" s="180"/>
      <c r="E144" s="180"/>
      <c r="F144" s="183"/>
      <c r="G144" s="184"/>
      <c r="H144" s="22" t="s">
        <v>10</v>
      </c>
      <c r="I144" s="24"/>
      <c r="J144" s="29"/>
      <c r="K144" s="30"/>
      <c r="L144" s="169"/>
      <c r="M144" s="170"/>
      <c r="N144" s="170"/>
      <c r="O144" s="31"/>
      <c r="P144" s="29"/>
      <c r="Q144" s="32"/>
    </row>
    <row r="145" spans="1:17" x14ac:dyDescent="0.3">
      <c r="A145" s="173">
        <v>4.1399999999999997</v>
      </c>
      <c r="B145" s="175" t="s">
        <v>96</v>
      </c>
      <c r="C145" s="176"/>
      <c r="D145" s="179" t="e">
        <f t="shared" si="16"/>
        <v>#N/A</v>
      </c>
      <c r="E145" s="179"/>
      <c r="F145" s="181"/>
      <c r="G145" s="182"/>
      <c r="H145" s="22" t="s">
        <v>9</v>
      </c>
      <c r="I145" s="24"/>
      <c r="J145" s="29"/>
      <c r="K145" s="30"/>
      <c r="L145" s="169"/>
      <c r="M145" s="170"/>
      <c r="N145" s="170"/>
      <c r="O145" s="31"/>
      <c r="P145" s="29"/>
      <c r="Q145" s="32"/>
    </row>
    <row r="146" spans="1:17" x14ac:dyDescent="0.3">
      <c r="A146" s="174"/>
      <c r="B146" s="177"/>
      <c r="C146" s="178"/>
      <c r="D146" s="180"/>
      <c r="E146" s="180"/>
      <c r="F146" s="183"/>
      <c r="G146" s="184"/>
      <c r="H146" s="22" t="s">
        <v>10</v>
      </c>
      <c r="I146" s="24"/>
      <c r="J146" s="29"/>
      <c r="K146" s="30"/>
      <c r="L146" s="169"/>
      <c r="M146" s="170"/>
      <c r="N146" s="170"/>
      <c r="O146" s="31"/>
      <c r="P146" s="29"/>
      <c r="Q146" s="32"/>
    </row>
    <row r="147" spans="1:17" x14ac:dyDescent="0.3">
      <c r="A147" s="173">
        <v>4.1500000000000004</v>
      </c>
      <c r="B147" s="175" t="s">
        <v>97</v>
      </c>
      <c r="C147" s="176"/>
      <c r="D147" s="179" t="e">
        <f t="shared" si="16"/>
        <v>#N/A</v>
      </c>
      <c r="E147" s="179"/>
      <c r="F147" s="181"/>
      <c r="G147" s="182"/>
      <c r="H147" s="22" t="s">
        <v>9</v>
      </c>
      <c r="I147" s="24"/>
      <c r="J147" s="29"/>
      <c r="K147" s="30"/>
      <c r="L147" s="169"/>
      <c r="M147" s="170"/>
      <c r="N147" s="170"/>
      <c r="O147" s="31"/>
      <c r="P147" s="29"/>
      <c r="Q147" s="32"/>
    </row>
    <row r="148" spans="1:17" x14ac:dyDescent="0.3">
      <c r="A148" s="174"/>
      <c r="B148" s="177"/>
      <c r="C148" s="178"/>
      <c r="D148" s="180"/>
      <c r="E148" s="180"/>
      <c r="F148" s="183"/>
      <c r="G148" s="184"/>
      <c r="H148" s="22" t="s">
        <v>10</v>
      </c>
      <c r="I148" s="24"/>
      <c r="J148" s="29"/>
      <c r="K148" s="30"/>
      <c r="L148" s="169"/>
      <c r="M148" s="170"/>
      <c r="N148" s="170"/>
      <c r="O148" s="31"/>
      <c r="P148" s="29"/>
      <c r="Q148" s="32"/>
    </row>
    <row r="149" spans="1:17" x14ac:dyDescent="0.3">
      <c r="A149" s="173">
        <v>4.16</v>
      </c>
      <c r="B149" s="175" t="s">
        <v>98</v>
      </c>
      <c r="C149" s="176"/>
      <c r="D149" s="179" t="e">
        <f t="shared" si="16"/>
        <v>#N/A</v>
      </c>
      <c r="E149" s="179"/>
      <c r="F149" s="181"/>
      <c r="G149" s="182"/>
      <c r="H149" s="22" t="s">
        <v>9</v>
      </c>
      <c r="I149" s="24"/>
      <c r="J149" s="29"/>
      <c r="K149" s="30"/>
      <c r="L149" s="169"/>
      <c r="M149" s="170"/>
      <c r="N149" s="170"/>
      <c r="O149" s="31"/>
      <c r="P149" s="29"/>
      <c r="Q149" s="32"/>
    </row>
    <row r="150" spans="1:17" x14ac:dyDescent="0.3">
      <c r="A150" s="174"/>
      <c r="B150" s="177"/>
      <c r="C150" s="178"/>
      <c r="D150" s="180"/>
      <c r="E150" s="180"/>
      <c r="F150" s="183"/>
      <c r="G150" s="184"/>
      <c r="H150" s="22" t="s">
        <v>10</v>
      </c>
      <c r="I150" s="24"/>
      <c r="J150" s="29"/>
      <c r="K150" s="30"/>
      <c r="L150" s="169"/>
      <c r="M150" s="170"/>
      <c r="N150" s="170"/>
      <c r="O150" s="31"/>
      <c r="P150" s="29"/>
      <c r="Q150" s="32"/>
    </row>
    <row r="151" spans="1:17" x14ac:dyDescent="0.3">
      <c r="A151" s="173">
        <v>4.17</v>
      </c>
      <c r="B151" s="175" t="s">
        <v>99</v>
      </c>
      <c r="C151" s="176"/>
      <c r="D151" s="179" t="e">
        <f t="shared" si="16"/>
        <v>#N/A</v>
      </c>
      <c r="E151" s="179"/>
      <c r="F151" s="181"/>
      <c r="G151" s="182"/>
      <c r="H151" s="22" t="s">
        <v>9</v>
      </c>
      <c r="I151" s="24"/>
      <c r="J151" s="29"/>
      <c r="K151" s="30"/>
      <c r="L151" s="169"/>
      <c r="M151" s="170"/>
      <c r="N151" s="170"/>
      <c r="O151" s="31"/>
      <c r="P151" s="29"/>
      <c r="Q151" s="32"/>
    </row>
    <row r="152" spans="1:17" x14ac:dyDescent="0.3">
      <c r="A152" s="174"/>
      <c r="B152" s="177"/>
      <c r="C152" s="178"/>
      <c r="D152" s="180"/>
      <c r="E152" s="180"/>
      <c r="F152" s="183"/>
      <c r="G152" s="184"/>
      <c r="H152" s="22" t="s">
        <v>10</v>
      </c>
      <c r="I152" s="24"/>
      <c r="J152" s="29"/>
      <c r="K152" s="30"/>
      <c r="L152" s="169"/>
      <c r="M152" s="170"/>
      <c r="N152" s="170"/>
      <c r="O152" s="31"/>
      <c r="P152" s="29"/>
      <c r="Q152" s="32"/>
    </row>
    <row r="153" spans="1:17" x14ac:dyDescent="0.3">
      <c r="A153" s="173">
        <v>4.18</v>
      </c>
      <c r="B153" s="175" t="s">
        <v>100</v>
      </c>
      <c r="C153" s="176"/>
      <c r="D153" s="179" t="e">
        <f t="shared" si="16"/>
        <v>#N/A</v>
      </c>
      <c r="E153" s="179"/>
      <c r="F153" s="181"/>
      <c r="G153" s="182"/>
      <c r="H153" s="22" t="s">
        <v>9</v>
      </c>
      <c r="I153" s="24"/>
      <c r="J153" s="29"/>
      <c r="K153" s="30"/>
      <c r="L153" s="169"/>
      <c r="M153" s="170"/>
      <c r="N153" s="170"/>
      <c r="O153" s="31"/>
      <c r="P153" s="29"/>
      <c r="Q153" s="32"/>
    </row>
    <row r="154" spans="1:17" x14ac:dyDescent="0.3">
      <c r="A154" s="174"/>
      <c r="B154" s="177"/>
      <c r="C154" s="178"/>
      <c r="D154" s="180"/>
      <c r="E154" s="180"/>
      <c r="F154" s="183"/>
      <c r="G154" s="184"/>
      <c r="H154" s="22" t="s">
        <v>10</v>
      </c>
      <c r="I154" s="24"/>
      <c r="J154" s="29"/>
      <c r="K154" s="30"/>
      <c r="L154" s="169"/>
      <c r="M154" s="170"/>
      <c r="N154" s="170"/>
      <c r="O154" s="31"/>
      <c r="P154" s="29"/>
      <c r="Q154" s="32"/>
    </row>
    <row r="155" spans="1:17" x14ac:dyDescent="0.3">
      <c r="A155" s="173">
        <v>4.1900000000000004</v>
      </c>
      <c r="B155" s="175" t="s">
        <v>101</v>
      </c>
      <c r="C155" s="176"/>
      <c r="D155" s="179" t="e">
        <f t="shared" si="16"/>
        <v>#N/A</v>
      </c>
      <c r="E155" s="179"/>
      <c r="F155" s="181"/>
      <c r="G155" s="182"/>
      <c r="H155" s="22" t="s">
        <v>9</v>
      </c>
      <c r="I155" s="24"/>
      <c r="J155" s="29"/>
      <c r="K155" s="30"/>
      <c r="L155" s="169"/>
      <c r="M155" s="170"/>
      <c r="N155" s="170"/>
      <c r="O155" s="31"/>
      <c r="P155" s="29"/>
      <c r="Q155" s="32"/>
    </row>
    <row r="156" spans="1:17" x14ac:dyDescent="0.3">
      <c r="A156" s="174"/>
      <c r="B156" s="177"/>
      <c r="C156" s="178"/>
      <c r="D156" s="180"/>
      <c r="E156" s="180"/>
      <c r="F156" s="183"/>
      <c r="G156" s="184"/>
      <c r="H156" s="22" t="s">
        <v>10</v>
      </c>
      <c r="I156" s="24"/>
      <c r="J156" s="29"/>
      <c r="K156" s="30"/>
      <c r="L156" s="169"/>
      <c r="M156" s="170"/>
      <c r="N156" s="170"/>
      <c r="O156" s="31"/>
      <c r="P156" s="29"/>
      <c r="Q156" s="32"/>
    </row>
    <row r="157" spans="1:17" x14ac:dyDescent="0.3">
      <c r="A157" s="173">
        <v>4.2</v>
      </c>
      <c r="B157" s="175" t="s">
        <v>102</v>
      </c>
      <c r="C157" s="176"/>
      <c r="D157" s="179" t="e">
        <f t="shared" si="16"/>
        <v>#N/A</v>
      </c>
      <c r="E157" s="179"/>
      <c r="F157" s="181"/>
      <c r="G157" s="182"/>
      <c r="H157" s="22" t="s">
        <v>9</v>
      </c>
      <c r="I157" s="24"/>
      <c r="J157" s="29"/>
      <c r="K157" s="30"/>
      <c r="L157" s="169"/>
      <c r="M157" s="170"/>
      <c r="N157" s="170"/>
      <c r="O157" s="31"/>
      <c r="P157" s="29"/>
      <c r="Q157" s="32"/>
    </row>
    <row r="158" spans="1:17" x14ac:dyDescent="0.3">
      <c r="A158" s="174"/>
      <c r="B158" s="177"/>
      <c r="C158" s="178"/>
      <c r="D158" s="180"/>
      <c r="E158" s="180"/>
      <c r="F158" s="183"/>
      <c r="G158" s="184"/>
      <c r="H158" s="22" t="s">
        <v>10</v>
      </c>
      <c r="I158" s="24"/>
      <c r="J158" s="29"/>
      <c r="K158" s="30"/>
      <c r="L158" s="169"/>
      <c r="M158" s="170"/>
      <c r="N158" s="170"/>
      <c r="O158" s="31"/>
      <c r="P158" s="29"/>
      <c r="Q158" s="32"/>
    </row>
    <row r="159" spans="1:17" x14ac:dyDescent="0.3">
      <c r="A159" s="173">
        <v>4.21</v>
      </c>
      <c r="B159" s="175" t="s">
        <v>103</v>
      </c>
      <c r="C159" s="176"/>
      <c r="D159" s="179" t="e">
        <f t="shared" si="16"/>
        <v>#N/A</v>
      </c>
      <c r="E159" s="179"/>
      <c r="F159" s="181"/>
      <c r="G159" s="182"/>
      <c r="H159" s="22" t="s">
        <v>9</v>
      </c>
      <c r="I159" s="24"/>
      <c r="J159" s="29"/>
      <c r="K159" s="30"/>
      <c r="L159" s="169"/>
      <c r="M159" s="170"/>
      <c r="N159" s="170"/>
      <c r="O159" s="31"/>
      <c r="P159" s="29"/>
      <c r="Q159" s="32"/>
    </row>
    <row r="160" spans="1:17" x14ac:dyDescent="0.3">
      <c r="A160" s="174"/>
      <c r="B160" s="177"/>
      <c r="C160" s="178"/>
      <c r="D160" s="180"/>
      <c r="E160" s="180"/>
      <c r="F160" s="183"/>
      <c r="G160" s="184"/>
      <c r="H160" s="22" t="s">
        <v>10</v>
      </c>
      <c r="I160" s="24"/>
      <c r="J160" s="29"/>
      <c r="K160" s="30"/>
      <c r="L160" s="169"/>
      <c r="M160" s="170"/>
      <c r="N160" s="170"/>
      <c r="O160" s="31"/>
      <c r="P160" s="29"/>
      <c r="Q160" s="32"/>
    </row>
    <row r="161" spans="1:17" x14ac:dyDescent="0.3">
      <c r="A161" s="173">
        <v>4.22</v>
      </c>
      <c r="B161" s="175" t="s">
        <v>104</v>
      </c>
      <c r="C161" s="176"/>
      <c r="D161" s="179" t="e">
        <f t="shared" si="16"/>
        <v>#N/A</v>
      </c>
      <c r="E161" s="179"/>
      <c r="F161" s="181"/>
      <c r="G161" s="182"/>
      <c r="H161" s="22" t="s">
        <v>9</v>
      </c>
      <c r="I161" s="24"/>
      <c r="J161" s="29"/>
      <c r="K161" s="30"/>
      <c r="L161" s="169"/>
      <c r="M161" s="170"/>
      <c r="N161" s="170"/>
      <c r="O161" s="31"/>
      <c r="P161" s="29"/>
      <c r="Q161" s="32"/>
    </row>
    <row r="162" spans="1:17" x14ac:dyDescent="0.3">
      <c r="A162" s="174"/>
      <c r="B162" s="177"/>
      <c r="C162" s="178"/>
      <c r="D162" s="180"/>
      <c r="E162" s="180"/>
      <c r="F162" s="183"/>
      <c r="G162" s="184"/>
      <c r="H162" s="22" t="s">
        <v>10</v>
      </c>
      <c r="I162" s="24"/>
      <c r="J162" s="29"/>
      <c r="K162" s="30"/>
      <c r="L162" s="169"/>
      <c r="M162" s="170"/>
      <c r="N162" s="170"/>
      <c r="O162" s="31"/>
      <c r="P162" s="29"/>
      <c r="Q162" s="32"/>
    </row>
    <row r="163" spans="1:17" x14ac:dyDescent="0.3">
      <c r="A163" s="173">
        <v>4.2300000000000004</v>
      </c>
      <c r="B163" s="175" t="s">
        <v>105</v>
      </c>
      <c r="C163" s="176"/>
      <c r="D163" s="179" t="e">
        <f t="shared" si="16"/>
        <v>#N/A</v>
      </c>
      <c r="E163" s="179"/>
      <c r="F163" s="181"/>
      <c r="G163" s="182"/>
      <c r="H163" s="22" t="s">
        <v>9</v>
      </c>
      <c r="I163" s="24"/>
      <c r="J163" s="29"/>
      <c r="K163" s="30"/>
      <c r="L163" s="169"/>
      <c r="M163" s="170"/>
      <c r="N163" s="170"/>
      <c r="O163" s="31"/>
      <c r="P163" s="29"/>
      <c r="Q163" s="32"/>
    </row>
    <row r="164" spans="1:17" x14ac:dyDescent="0.3">
      <c r="A164" s="174"/>
      <c r="B164" s="177"/>
      <c r="C164" s="178"/>
      <c r="D164" s="180"/>
      <c r="E164" s="180"/>
      <c r="F164" s="183"/>
      <c r="G164" s="184"/>
      <c r="H164" s="22" t="s">
        <v>10</v>
      </c>
      <c r="I164" s="24"/>
      <c r="J164" s="29"/>
      <c r="K164" s="30"/>
      <c r="L164" s="169"/>
      <c r="M164" s="170"/>
      <c r="N164" s="170"/>
      <c r="O164" s="31"/>
      <c r="P164" s="29"/>
      <c r="Q164" s="32"/>
    </row>
    <row r="165" spans="1:17" x14ac:dyDescent="0.3">
      <c r="A165" s="173">
        <v>4.24</v>
      </c>
      <c r="B165" s="175" t="s">
        <v>106</v>
      </c>
      <c r="C165" s="176"/>
      <c r="D165" s="179" t="e">
        <f t="shared" si="16"/>
        <v>#N/A</v>
      </c>
      <c r="E165" s="179"/>
      <c r="F165" s="181"/>
      <c r="G165" s="182"/>
      <c r="H165" s="22" t="s">
        <v>9</v>
      </c>
      <c r="I165" s="24"/>
      <c r="J165" s="29"/>
      <c r="K165" s="30"/>
      <c r="L165" s="169"/>
      <c r="M165" s="170"/>
      <c r="N165" s="170"/>
      <c r="O165" s="31"/>
      <c r="P165" s="29"/>
      <c r="Q165" s="32"/>
    </row>
    <row r="166" spans="1:17" x14ac:dyDescent="0.3">
      <c r="A166" s="174"/>
      <c r="B166" s="177"/>
      <c r="C166" s="178"/>
      <c r="D166" s="180"/>
      <c r="E166" s="180"/>
      <c r="F166" s="183"/>
      <c r="G166" s="184"/>
      <c r="H166" s="22" t="s">
        <v>10</v>
      </c>
      <c r="I166" s="24"/>
      <c r="J166" s="29"/>
      <c r="K166" s="30"/>
      <c r="L166" s="169"/>
      <c r="M166" s="170"/>
      <c r="N166" s="170"/>
      <c r="O166" s="31"/>
      <c r="P166" s="29"/>
      <c r="Q166" s="32"/>
    </row>
    <row r="167" spans="1:17" x14ac:dyDescent="0.3">
      <c r="A167" s="173">
        <v>4.25</v>
      </c>
      <c r="B167" s="175" t="s">
        <v>107</v>
      </c>
      <c r="C167" s="176"/>
      <c r="D167" s="179" t="e">
        <f t="shared" si="16"/>
        <v>#N/A</v>
      </c>
      <c r="E167" s="179"/>
      <c r="F167" s="181"/>
      <c r="G167" s="182"/>
      <c r="H167" s="22" t="s">
        <v>9</v>
      </c>
      <c r="I167" s="24"/>
      <c r="J167" s="29"/>
      <c r="K167" s="30"/>
      <c r="L167" s="169"/>
      <c r="M167" s="170"/>
      <c r="N167" s="170"/>
      <c r="O167" s="31"/>
      <c r="P167" s="29"/>
      <c r="Q167" s="32"/>
    </row>
    <row r="168" spans="1:17" x14ac:dyDescent="0.3">
      <c r="A168" s="174"/>
      <c r="B168" s="177"/>
      <c r="C168" s="178"/>
      <c r="D168" s="180"/>
      <c r="E168" s="180"/>
      <c r="F168" s="183"/>
      <c r="G168" s="184"/>
      <c r="H168" s="22" t="s">
        <v>10</v>
      </c>
      <c r="I168" s="24"/>
      <c r="J168" s="29"/>
      <c r="K168" s="30"/>
      <c r="L168" s="169"/>
      <c r="M168" s="170"/>
      <c r="N168" s="170"/>
      <c r="O168" s="31"/>
      <c r="P168" s="29"/>
      <c r="Q168" s="32"/>
    </row>
    <row r="169" spans="1:17" x14ac:dyDescent="0.3">
      <c r="A169" s="173">
        <v>4.26</v>
      </c>
      <c r="B169" s="175" t="s">
        <v>108</v>
      </c>
      <c r="C169" s="176"/>
      <c r="D169" s="179" t="e">
        <f t="shared" si="16"/>
        <v>#N/A</v>
      </c>
      <c r="E169" s="179"/>
      <c r="F169" s="181"/>
      <c r="G169" s="182"/>
      <c r="H169" s="22" t="s">
        <v>9</v>
      </c>
      <c r="I169" s="24"/>
      <c r="J169" s="29"/>
      <c r="K169" s="30"/>
      <c r="L169" s="169"/>
      <c r="M169" s="170"/>
      <c r="N169" s="170"/>
      <c r="O169" s="31"/>
      <c r="P169" s="29"/>
      <c r="Q169" s="32"/>
    </row>
    <row r="170" spans="1:17" x14ac:dyDescent="0.3">
      <c r="A170" s="174"/>
      <c r="B170" s="177"/>
      <c r="C170" s="178"/>
      <c r="D170" s="180"/>
      <c r="E170" s="180"/>
      <c r="F170" s="183"/>
      <c r="G170" s="184"/>
      <c r="H170" s="22" t="s">
        <v>10</v>
      </c>
      <c r="I170" s="24"/>
      <c r="J170" s="29"/>
      <c r="K170" s="30"/>
      <c r="L170" s="169"/>
      <c r="M170" s="170"/>
      <c r="N170" s="170"/>
      <c r="O170" s="31"/>
      <c r="P170" s="29"/>
      <c r="Q170" s="32"/>
    </row>
    <row r="171" spans="1:17" x14ac:dyDescent="0.3">
      <c r="A171" s="173">
        <v>4.2699999999999996</v>
      </c>
      <c r="B171" s="175" t="s">
        <v>109</v>
      </c>
      <c r="C171" s="176"/>
      <c r="D171" s="179" t="e">
        <f t="shared" si="16"/>
        <v>#N/A</v>
      </c>
      <c r="E171" s="179"/>
      <c r="F171" s="181"/>
      <c r="G171" s="182"/>
      <c r="H171" s="22" t="s">
        <v>9</v>
      </c>
      <c r="I171" s="24"/>
      <c r="J171" s="29"/>
      <c r="K171" s="30"/>
      <c r="L171" s="169"/>
      <c r="M171" s="170"/>
      <c r="N171" s="170"/>
      <c r="O171" s="31"/>
      <c r="P171" s="29"/>
      <c r="Q171" s="32"/>
    </row>
    <row r="172" spans="1:17" x14ac:dyDescent="0.3">
      <c r="A172" s="174"/>
      <c r="B172" s="177"/>
      <c r="C172" s="178"/>
      <c r="D172" s="180"/>
      <c r="E172" s="180"/>
      <c r="F172" s="183"/>
      <c r="G172" s="184"/>
      <c r="H172" s="22" t="s">
        <v>10</v>
      </c>
      <c r="I172" s="24"/>
      <c r="J172" s="29"/>
      <c r="K172" s="30"/>
      <c r="L172" s="169"/>
      <c r="M172" s="170"/>
      <c r="N172" s="170"/>
      <c r="O172" s="31"/>
      <c r="P172" s="29"/>
      <c r="Q172" s="32"/>
    </row>
    <row r="173" spans="1:17" x14ac:dyDescent="0.3">
      <c r="A173" s="173">
        <v>4.28</v>
      </c>
      <c r="B173" s="175" t="s">
        <v>110</v>
      </c>
      <c r="C173" s="176"/>
      <c r="D173" s="179" t="e">
        <f t="shared" si="16"/>
        <v>#N/A</v>
      </c>
      <c r="E173" s="179"/>
      <c r="F173" s="181"/>
      <c r="G173" s="182"/>
      <c r="H173" s="22" t="s">
        <v>9</v>
      </c>
      <c r="I173" s="24"/>
      <c r="J173" s="29"/>
      <c r="K173" s="30"/>
      <c r="L173" s="169"/>
      <c r="M173" s="170"/>
      <c r="N173" s="170"/>
      <c r="O173" s="31"/>
      <c r="P173" s="29"/>
      <c r="Q173" s="32"/>
    </row>
    <row r="174" spans="1:17" x14ac:dyDescent="0.3">
      <c r="A174" s="174"/>
      <c r="B174" s="177"/>
      <c r="C174" s="178"/>
      <c r="D174" s="180"/>
      <c r="E174" s="180"/>
      <c r="F174" s="183"/>
      <c r="G174" s="184"/>
      <c r="H174" s="22" t="s">
        <v>10</v>
      </c>
      <c r="I174" s="24"/>
      <c r="J174" s="29"/>
      <c r="K174" s="30"/>
      <c r="L174" s="169"/>
      <c r="M174" s="170"/>
      <c r="N174" s="170"/>
      <c r="O174" s="31"/>
      <c r="P174" s="29"/>
      <c r="Q174" s="32"/>
    </row>
    <row r="175" spans="1:17" x14ac:dyDescent="0.3">
      <c r="A175" s="173">
        <v>4.29</v>
      </c>
      <c r="B175" s="175" t="s">
        <v>111</v>
      </c>
      <c r="C175" s="176"/>
      <c r="D175" s="179" t="e">
        <f t="shared" si="16"/>
        <v>#N/A</v>
      </c>
      <c r="E175" s="179"/>
      <c r="F175" s="181"/>
      <c r="G175" s="182"/>
      <c r="H175" s="22" t="s">
        <v>9</v>
      </c>
      <c r="I175" s="24"/>
      <c r="J175" s="29"/>
      <c r="K175" s="30"/>
      <c r="L175" s="169"/>
      <c r="M175" s="170"/>
      <c r="N175" s="170"/>
      <c r="O175" s="31"/>
      <c r="P175" s="29"/>
      <c r="Q175" s="32"/>
    </row>
    <row r="176" spans="1:17" x14ac:dyDescent="0.3">
      <c r="A176" s="174"/>
      <c r="B176" s="177"/>
      <c r="C176" s="178"/>
      <c r="D176" s="180"/>
      <c r="E176" s="180"/>
      <c r="F176" s="183"/>
      <c r="G176" s="184"/>
      <c r="H176" s="22" t="s">
        <v>10</v>
      </c>
      <c r="I176" s="24"/>
      <c r="J176" s="29"/>
      <c r="K176" s="30"/>
      <c r="L176" s="169"/>
      <c r="M176" s="170"/>
      <c r="N176" s="170"/>
      <c r="O176" s="31"/>
      <c r="P176" s="29"/>
      <c r="Q176" s="32"/>
    </row>
    <row r="177" spans="1:17" x14ac:dyDescent="0.3">
      <c r="A177" s="173">
        <v>4.3</v>
      </c>
      <c r="B177" s="175" t="s">
        <v>266</v>
      </c>
      <c r="C177" s="194"/>
      <c r="D177" s="179" t="e">
        <f t="shared" si="16"/>
        <v>#N/A</v>
      </c>
      <c r="E177" s="179"/>
      <c r="F177" s="181"/>
      <c r="G177" s="182"/>
      <c r="H177" s="22" t="s">
        <v>9</v>
      </c>
      <c r="I177" s="24"/>
      <c r="J177" s="29"/>
      <c r="K177" s="30"/>
      <c r="L177" s="169"/>
      <c r="M177" s="170"/>
      <c r="N177" s="170"/>
      <c r="O177" s="31"/>
      <c r="P177" s="29"/>
      <c r="Q177" s="32"/>
    </row>
    <row r="178" spans="1:17" x14ac:dyDescent="0.3">
      <c r="A178" s="174"/>
      <c r="B178" s="195"/>
      <c r="C178" s="196"/>
      <c r="D178" s="180"/>
      <c r="E178" s="180"/>
      <c r="F178" s="183"/>
      <c r="G178" s="184"/>
      <c r="H178" s="22" t="s">
        <v>10</v>
      </c>
      <c r="I178" s="24"/>
      <c r="J178" s="29"/>
      <c r="K178" s="30"/>
      <c r="L178" s="169"/>
      <c r="M178" s="170"/>
      <c r="N178" s="170"/>
      <c r="O178" s="31"/>
      <c r="P178" s="29"/>
      <c r="Q178" s="32"/>
    </row>
    <row r="179" spans="1:17" x14ac:dyDescent="0.3">
      <c r="A179" s="173">
        <v>4.3099999999999996</v>
      </c>
      <c r="B179" s="175" t="s">
        <v>112</v>
      </c>
      <c r="C179" s="176"/>
      <c r="D179" s="179" t="e">
        <f t="shared" si="16"/>
        <v>#N/A</v>
      </c>
      <c r="E179" s="179"/>
      <c r="F179" s="181"/>
      <c r="G179" s="182"/>
      <c r="H179" s="22" t="s">
        <v>9</v>
      </c>
      <c r="I179" s="24"/>
      <c r="J179" s="29"/>
      <c r="K179" s="30"/>
      <c r="L179" s="169"/>
      <c r="M179" s="170"/>
      <c r="N179" s="170"/>
      <c r="O179" s="31"/>
      <c r="P179" s="29"/>
      <c r="Q179" s="32"/>
    </row>
    <row r="180" spans="1:17" x14ac:dyDescent="0.3">
      <c r="A180" s="174"/>
      <c r="B180" s="177"/>
      <c r="C180" s="178"/>
      <c r="D180" s="180"/>
      <c r="E180" s="180"/>
      <c r="F180" s="183"/>
      <c r="G180" s="184"/>
      <c r="H180" s="22" t="s">
        <v>10</v>
      </c>
      <c r="I180" s="24"/>
      <c r="J180" s="29"/>
      <c r="K180" s="30"/>
      <c r="L180" s="169"/>
      <c r="M180" s="170"/>
      <c r="N180" s="170"/>
      <c r="O180" s="31"/>
      <c r="P180" s="29"/>
      <c r="Q180" s="32"/>
    </row>
    <row r="181" spans="1:17" x14ac:dyDescent="0.3">
      <c r="A181" s="173">
        <v>4.32</v>
      </c>
      <c r="B181" s="175" t="s">
        <v>113</v>
      </c>
      <c r="C181" s="176"/>
      <c r="D181" s="179" t="e">
        <f t="shared" si="16"/>
        <v>#N/A</v>
      </c>
      <c r="E181" s="179"/>
      <c r="F181" s="181"/>
      <c r="G181" s="182"/>
      <c r="H181" s="22" t="s">
        <v>9</v>
      </c>
      <c r="I181" s="24"/>
      <c r="J181" s="29"/>
      <c r="K181" s="30"/>
      <c r="L181" s="169"/>
      <c r="M181" s="170"/>
      <c r="N181" s="170"/>
      <c r="O181" s="31"/>
      <c r="P181" s="29"/>
      <c r="Q181" s="32"/>
    </row>
    <row r="182" spans="1:17" x14ac:dyDescent="0.3">
      <c r="A182" s="174"/>
      <c r="B182" s="177"/>
      <c r="C182" s="178"/>
      <c r="D182" s="180"/>
      <c r="E182" s="180"/>
      <c r="F182" s="183"/>
      <c r="G182" s="184"/>
      <c r="H182" s="22" t="s">
        <v>10</v>
      </c>
      <c r="I182" s="24"/>
      <c r="J182" s="29"/>
      <c r="K182" s="30"/>
      <c r="L182" s="169"/>
      <c r="M182" s="170"/>
      <c r="N182" s="170"/>
      <c r="O182" s="31"/>
      <c r="P182" s="29"/>
      <c r="Q182" s="32"/>
    </row>
    <row r="183" spans="1:17" x14ac:dyDescent="0.3">
      <c r="A183" s="173">
        <v>4.33</v>
      </c>
      <c r="B183" s="175" t="s">
        <v>114</v>
      </c>
      <c r="C183" s="176"/>
      <c r="D183" s="179" t="e">
        <f t="shared" ref="D183:D209" si="17">_xlfn.IFS(E183="Yes","Yes",F183="Yes","No",E183="No","No",F183="No","Yes",$A$6="X","No")</f>
        <v>#N/A</v>
      </c>
      <c r="E183" s="179"/>
      <c r="F183" s="181"/>
      <c r="G183" s="182"/>
      <c r="H183" s="22" t="s">
        <v>9</v>
      </c>
      <c r="I183" s="24"/>
      <c r="J183" s="29"/>
      <c r="K183" s="30"/>
      <c r="L183" s="169"/>
      <c r="M183" s="170"/>
      <c r="N183" s="170"/>
      <c r="O183" s="31"/>
      <c r="P183" s="29"/>
      <c r="Q183" s="32"/>
    </row>
    <row r="184" spans="1:17" x14ac:dyDescent="0.3">
      <c r="A184" s="174"/>
      <c r="B184" s="177"/>
      <c r="C184" s="178"/>
      <c r="D184" s="180"/>
      <c r="E184" s="180"/>
      <c r="F184" s="183"/>
      <c r="G184" s="184"/>
      <c r="H184" s="22" t="s">
        <v>10</v>
      </c>
      <c r="I184" s="24"/>
      <c r="J184" s="29"/>
      <c r="K184" s="30"/>
      <c r="L184" s="169"/>
      <c r="M184" s="170"/>
      <c r="N184" s="170"/>
      <c r="O184" s="31"/>
      <c r="P184" s="29"/>
      <c r="Q184" s="32"/>
    </row>
    <row r="185" spans="1:17" x14ac:dyDescent="0.3">
      <c r="A185" s="173">
        <v>4.34</v>
      </c>
      <c r="B185" s="175" t="s">
        <v>115</v>
      </c>
      <c r="C185" s="176"/>
      <c r="D185" s="179" t="e">
        <f t="shared" si="17"/>
        <v>#N/A</v>
      </c>
      <c r="E185" s="179"/>
      <c r="F185" s="181"/>
      <c r="G185" s="182"/>
      <c r="H185" s="22" t="s">
        <v>9</v>
      </c>
      <c r="I185" s="24"/>
      <c r="J185" s="29"/>
      <c r="K185" s="30"/>
      <c r="L185" s="169"/>
      <c r="M185" s="170"/>
      <c r="N185" s="170"/>
      <c r="O185" s="31"/>
      <c r="P185" s="29"/>
      <c r="Q185" s="32"/>
    </row>
    <row r="186" spans="1:17" x14ac:dyDescent="0.3">
      <c r="A186" s="174"/>
      <c r="B186" s="177"/>
      <c r="C186" s="178"/>
      <c r="D186" s="180"/>
      <c r="E186" s="180"/>
      <c r="F186" s="183"/>
      <c r="G186" s="184"/>
      <c r="H186" s="22" t="s">
        <v>10</v>
      </c>
      <c r="I186" s="24"/>
      <c r="J186" s="29"/>
      <c r="K186" s="30"/>
      <c r="L186" s="169"/>
      <c r="M186" s="170"/>
      <c r="N186" s="170"/>
      <c r="O186" s="31"/>
      <c r="P186" s="29"/>
      <c r="Q186" s="32"/>
    </row>
    <row r="187" spans="1:17" x14ac:dyDescent="0.3">
      <c r="A187" s="173">
        <v>4.3499999999999996</v>
      </c>
      <c r="B187" s="175" t="s">
        <v>116</v>
      </c>
      <c r="C187" s="176"/>
      <c r="D187" s="179" t="e">
        <f t="shared" si="17"/>
        <v>#N/A</v>
      </c>
      <c r="E187" s="179"/>
      <c r="F187" s="181"/>
      <c r="G187" s="182"/>
      <c r="H187" s="22" t="s">
        <v>9</v>
      </c>
      <c r="I187" s="24"/>
      <c r="J187" s="29"/>
      <c r="K187" s="30"/>
      <c r="L187" s="169"/>
      <c r="M187" s="170"/>
      <c r="N187" s="170"/>
      <c r="O187" s="31"/>
      <c r="P187" s="29"/>
      <c r="Q187" s="32"/>
    </row>
    <row r="188" spans="1:17" x14ac:dyDescent="0.3">
      <c r="A188" s="174"/>
      <c r="B188" s="177"/>
      <c r="C188" s="178"/>
      <c r="D188" s="180"/>
      <c r="E188" s="180"/>
      <c r="F188" s="183"/>
      <c r="G188" s="184"/>
      <c r="H188" s="22" t="s">
        <v>10</v>
      </c>
      <c r="I188" s="24"/>
      <c r="J188" s="29"/>
      <c r="K188" s="30"/>
      <c r="L188" s="169"/>
      <c r="M188" s="170"/>
      <c r="N188" s="170"/>
      <c r="O188" s="31"/>
      <c r="P188" s="29"/>
      <c r="Q188" s="32"/>
    </row>
    <row r="189" spans="1:17" x14ac:dyDescent="0.3">
      <c r="A189" s="173">
        <v>4.3600000000000003</v>
      </c>
      <c r="B189" s="175" t="s">
        <v>117</v>
      </c>
      <c r="C189" s="176"/>
      <c r="D189" s="179" t="e">
        <f t="shared" si="17"/>
        <v>#N/A</v>
      </c>
      <c r="E189" s="179"/>
      <c r="F189" s="181"/>
      <c r="G189" s="182"/>
      <c r="H189" s="22" t="s">
        <v>9</v>
      </c>
      <c r="I189" s="24"/>
      <c r="J189" s="29"/>
      <c r="K189" s="30"/>
      <c r="L189" s="169"/>
      <c r="M189" s="170"/>
      <c r="N189" s="170"/>
      <c r="O189" s="31"/>
      <c r="P189" s="29"/>
      <c r="Q189" s="32"/>
    </row>
    <row r="190" spans="1:17" x14ac:dyDescent="0.3">
      <c r="A190" s="174"/>
      <c r="B190" s="177"/>
      <c r="C190" s="178"/>
      <c r="D190" s="180"/>
      <c r="E190" s="180"/>
      <c r="F190" s="183"/>
      <c r="G190" s="184"/>
      <c r="H190" s="22" t="s">
        <v>10</v>
      </c>
      <c r="I190" s="24"/>
      <c r="J190" s="29"/>
      <c r="K190" s="30"/>
      <c r="L190" s="169"/>
      <c r="M190" s="170"/>
      <c r="N190" s="170"/>
      <c r="O190" s="31"/>
      <c r="P190" s="29"/>
      <c r="Q190" s="32"/>
    </row>
    <row r="191" spans="1:17" x14ac:dyDescent="0.3">
      <c r="A191" s="173">
        <v>4.37</v>
      </c>
      <c r="B191" s="175" t="s">
        <v>118</v>
      </c>
      <c r="C191" s="176"/>
      <c r="D191" s="179" t="e">
        <f t="shared" si="17"/>
        <v>#N/A</v>
      </c>
      <c r="E191" s="179"/>
      <c r="F191" s="181"/>
      <c r="G191" s="182"/>
      <c r="H191" s="22" t="s">
        <v>9</v>
      </c>
      <c r="I191" s="24"/>
      <c r="J191" s="29"/>
      <c r="K191" s="30"/>
      <c r="L191" s="169"/>
      <c r="M191" s="170"/>
      <c r="N191" s="170"/>
      <c r="O191" s="31"/>
      <c r="P191" s="29"/>
      <c r="Q191" s="32"/>
    </row>
    <row r="192" spans="1:17" x14ac:dyDescent="0.3">
      <c r="A192" s="174"/>
      <c r="B192" s="177"/>
      <c r="C192" s="178"/>
      <c r="D192" s="180"/>
      <c r="E192" s="180"/>
      <c r="F192" s="183"/>
      <c r="G192" s="184"/>
      <c r="H192" s="22" t="s">
        <v>10</v>
      </c>
      <c r="I192" s="24"/>
      <c r="J192" s="29"/>
      <c r="K192" s="30"/>
      <c r="L192" s="169"/>
      <c r="M192" s="170"/>
      <c r="N192" s="170"/>
      <c r="O192" s="31"/>
      <c r="P192" s="29"/>
      <c r="Q192" s="32"/>
    </row>
    <row r="193" spans="1:17" x14ac:dyDescent="0.3">
      <c r="A193" s="173">
        <v>4.38</v>
      </c>
      <c r="B193" s="175" t="s">
        <v>119</v>
      </c>
      <c r="C193" s="176"/>
      <c r="D193" s="179" t="e">
        <f t="shared" si="17"/>
        <v>#N/A</v>
      </c>
      <c r="E193" s="179"/>
      <c r="F193" s="181"/>
      <c r="G193" s="182"/>
      <c r="H193" s="22" t="s">
        <v>9</v>
      </c>
      <c r="I193" s="24"/>
      <c r="J193" s="29"/>
      <c r="K193" s="30"/>
      <c r="L193" s="169"/>
      <c r="M193" s="170"/>
      <c r="N193" s="170"/>
      <c r="O193" s="31"/>
      <c r="P193" s="29"/>
      <c r="Q193" s="32"/>
    </row>
    <row r="194" spans="1:17" x14ac:dyDescent="0.3">
      <c r="A194" s="174"/>
      <c r="B194" s="177"/>
      <c r="C194" s="178"/>
      <c r="D194" s="180"/>
      <c r="E194" s="180"/>
      <c r="F194" s="183"/>
      <c r="G194" s="184"/>
      <c r="H194" s="22" t="s">
        <v>10</v>
      </c>
      <c r="I194" s="24"/>
      <c r="J194" s="29"/>
      <c r="K194" s="30"/>
      <c r="L194" s="169"/>
      <c r="M194" s="170"/>
      <c r="N194" s="170"/>
      <c r="O194" s="31"/>
      <c r="P194" s="29"/>
      <c r="Q194" s="32"/>
    </row>
    <row r="195" spans="1:17" x14ac:dyDescent="0.3">
      <c r="A195" s="173">
        <v>4.3899999999999997</v>
      </c>
      <c r="B195" s="175" t="s">
        <v>120</v>
      </c>
      <c r="C195" s="176"/>
      <c r="D195" s="179" t="e">
        <f t="shared" si="17"/>
        <v>#N/A</v>
      </c>
      <c r="E195" s="179"/>
      <c r="F195" s="181"/>
      <c r="G195" s="182"/>
      <c r="H195" s="22" t="s">
        <v>9</v>
      </c>
      <c r="I195" s="24"/>
      <c r="J195" s="29"/>
      <c r="K195" s="30"/>
      <c r="L195" s="169"/>
      <c r="M195" s="170"/>
      <c r="N195" s="170"/>
      <c r="O195" s="31"/>
      <c r="P195" s="29"/>
      <c r="Q195" s="32"/>
    </row>
    <row r="196" spans="1:17" x14ac:dyDescent="0.3">
      <c r="A196" s="174"/>
      <c r="B196" s="177"/>
      <c r="C196" s="178"/>
      <c r="D196" s="180"/>
      <c r="E196" s="180"/>
      <c r="F196" s="183"/>
      <c r="G196" s="184"/>
      <c r="H196" s="22" t="s">
        <v>10</v>
      </c>
      <c r="I196" s="24"/>
      <c r="J196" s="29"/>
      <c r="K196" s="30"/>
      <c r="L196" s="169"/>
      <c r="M196" s="170"/>
      <c r="N196" s="170"/>
      <c r="O196" s="31"/>
      <c r="P196" s="29"/>
      <c r="Q196" s="32"/>
    </row>
    <row r="197" spans="1:17" x14ac:dyDescent="0.3">
      <c r="A197" s="173">
        <v>4.4000000000000004</v>
      </c>
      <c r="B197" s="175" t="s">
        <v>121</v>
      </c>
      <c r="C197" s="176"/>
      <c r="D197" s="179" t="e">
        <f t="shared" si="17"/>
        <v>#N/A</v>
      </c>
      <c r="E197" s="179"/>
      <c r="F197" s="181"/>
      <c r="G197" s="182"/>
      <c r="H197" s="22" t="s">
        <v>9</v>
      </c>
      <c r="I197" s="24"/>
      <c r="J197" s="29"/>
      <c r="K197" s="30"/>
      <c r="L197" s="169"/>
      <c r="M197" s="170"/>
      <c r="N197" s="170"/>
      <c r="O197" s="31"/>
      <c r="P197" s="29"/>
      <c r="Q197" s="32"/>
    </row>
    <row r="198" spans="1:17" x14ac:dyDescent="0.3">
      <c r="A198" s="174"/>
      <c r="B198" s="177"/>
      <c r="C198" s="178"/>
      <c r="D198" s="180"/>
      <c r="E198" s="180"/>
      <c r="F198" s="183"/>
      <c r="G198" s="184"/>
      <c r="H198" s="22" t="s">
        <v>10</v>
      </c>
      <c r="I198" s="24"/>
      <c r="J198" s="29"/>
      <c r="K198" s="30"/>
      <c r="L198" s="169"/>
      <c r="M198" s="170"/>
      <c r="N198" s="170"/>
      <c r="O198" s="31"/>
      <c r="P198" s="29"/>
      <c r="Q198" s="32"/>
    </row>
    <row r="199" spans="1:17" x14ac:dyDescent="0.3">
      <c r="A199" s="173">
        <v>4.41</v>
      </c>
      <c r="B199" s="175" t="s">
        <v>122</v>
      </c>
      <c r="C199" s="176"/>
      <c r="D199" s="179" t="e">
        <f t="shared" si="17"/>
        <v>#N/A</v>
      </c>
      <c r="E199" s="179"/>
      <c r="F199" s="181"/>
      <c r="G199" s="182"/>
      <c r="H199" s="22" t="s">
        <v>9</v>
      </c>
      <c r="I199" s="24"/>
      <c r="J199" s="29"/>
      <c r="K199" s="30"/>
      <c r="L199" s="169"/>
      <c r="M199" s="170"/>
      <c r="N199" s="170"/>
      <c r="O199" s="31"/>
      <c r="P199" s="29"/>
      <c r="Q199" s="32"/>
    </row>
    <row r="200" spans="1:17" x14ac:dyDescent="0.3">
      <c r="A200" s="174"/>
      <c r="B200" s="177"/>
      <c r="C200" s="178"/>
      <c r="D200" s="180"/>
      <c r="E200" s="180"/>
      <c r="F200" s="183"/>
      <c r="G200" s="184"/>
      <c r="H200" s="22" t="s">
        <v>10</v>
      </c>
      <c r="I200" s="24"/>
      <c r="J200" s="29"/>
      <c r="K200" s="30"/>
      <c r="L200" s="169"/>
      <c r="M200" s="170"/>
      <c r="N200" s="170"/>
      <c r="O200" s="31"/>
      <c r="P200" s="29"/>
      <c r="Q200" s="32"/>
    </row>
    <row r="201" spans="1:17" x14ac:dyDescent="0.3">
      <c r="A201" s="173">
        <v>4.42</v>
      </c>
      <c r="B201" s="175" t="s">
        <v>123</v>
      </c>
      <c r="C201" s="176"/>
      <c r="D201" s="179" t="e">
        <f t="shared" si="17"/>
        <v>#N/A</v>
      </c>
      <c r="E201" s="179"/>
      <c r="F201" s="181"/>
      <c r="G201" s="182"/>
      <c r="H201" s="22" t="s">
        <v>9</v>
      </c>
      <c r="I201" s="24"/>
      <c r="J201" s="29"/>
      <c r="K201" s="30"/>
      <c r="L201" s="169"/>
      <c r="M201" s="170"/>
      <c r="N201" s="170"/>
      <c r="O201" s="31"/>
      <c r="P201" s="29"/>
      <c r="Q201" s="32"/>
    </row>
    <row r="202" spans="1:17" x14ac:dyDescent="0.3">
      <c r="A202" s="174"/>
      <c r="B202" s="177"/>
      <c r="C202" s="178"/>
      <c r="D202" s="180"/>
      <c r="E202" s="180"/>
      <c r="F202" s="183"/>
      <c r="G202" s="184"/>
      <c r="H202" s="22" t="s">
        <v>10</v>
      </c>
      <c r="I202" s="24"/>
      <c r="J202" s="29"/>
      <c r="K202" s="30"/>
      <c r="L202" s="169"/>
      <c r="M202" s="170"/>
      <c r="N202" s="170"/>
      <c r="O202" s="31"/>
      <c r="P202" s="29"/>
      <c r="Q202" s="32"/>
    </row>
    <row r="203" spans="1:17" x14ac:dyDescent="0.3">
      <c r="A203" s="173">
        <v>4.43</v>
      </c>
      <c r="B203" s="175" t="s">
        <v>124</v>
      </c>
      <c r="C203" s="176"/>
      <c r="D203" s="179" t="e">
        <f t="shared" si="17"/>
        <v>#N/A</v>
      </c>
      <c r="E203" s="179"/>
      <c r="F203" s="181"/>
      <c r="G203" s="182"/>
      <c r="H203" s="22" t="s">
        <v>9</v>
      </c>
      <c r="I203" s="24"/>
      <c r="J203" s="29"/>
      <c r="K203" s="30"/>
      <c r="L203" s="169"/>
      <c r="M203" s="170"/>
      <c r="N203" s="170"/>
      <c r="O203" s="31"/>
      <c r="P203" s="29"/>
      <c r="Q203" s="32"/>
    </row>
    <row r="204" spans="1:17" x14ac:dyDescent="0.3">
      <c r="A204" s="174"/>
      <c r="B204" s="177"/>
      <c r="C204" s="178"/>
      <c r="D204" s="180"/>
      <c r="E204" s="180"/>
      <c r="F204" s="183"/>
      <c r="G204" s="184"/>
      <c r="H204" s="22" t="s">
        <v>10</v>
      </c>
      <c r="I204" s="24"/>
      <c r="J204" s="29"/>
      <c r="K204" s="30"/>
      <c r="L204" s="169"/>
      <c r="M204" s="170"/>
      <c r="N204" s="170"/>
      <c r="O204" s="31"/>
      <c r="P204" s="29"/>
      <c r="Q204" s="32"/>
    </row>
    <row r="205" spans="1:17" x14ac:dyDescent="0.3">
      <c r="A205" s="173">
        <v>4.4400000000000004</v>
      </c>
      <c r="B205" s="175" t="s">
        <v>125</v>
      </c>
      <c r="C205" s="176"/>
      <c r="D205" s="179" t="e">
        <f t="shared" si="17"/>
        <v>#N/A</v>
      </c>
      <c r="E205" s="179"/>
      <c r="F205" s="181"/>
      <c r="G205" s="182"/>
      <c r="H205" s="22" t="s">
        <v>9</v>
      </c>
      <c r="I205" s="24"/>
      <c r="J205" s="29"/>
      <c r="K205" s="30"/>
      <c r="L205" s="169"/>
      <c r="M205" s="170"/>
      <c r="N205" s="170"/>
      <c r="O205" s="31"/>
      <c r="P205" s="29"/>
      <c r="Q205" s="32"/>
    </row>
    <row r="206" spans="1:17" x14ac:dyDescent="0.3">
      <c r="A206" s="174"/>
      <c r="B206" s="177"/>
      <c r="C206" s="178"/>
      <c r="D206" s="180"/>
      <c r="E206" s="180"/>
      <c r="F206" s="183"/>
      <c r="G206" s="184"/>
      <c r="H206" s="22" t="s">
        <v>10</v>
      </c>
      <c r="I206" s="24"/>
      <c r="J206" s="29"/>
      <c r="K206" s="30"/>
      <c r="L206" s="169"/>
      <c r="M206" s="170"/>
      <c r="N206" s="170"/>
      <c r="O206" s="31"/>
      <c r="P206" s="29"/>
      <c r="Q206" s="32"/>
    </row>
    <row r="207" spans="1:17" x14ac:dyDescent="0.3">
      <c r="A207" s="173">
        <v>4.45</v>
      </c>
      <c r="B207" s="175" t="s">
        <v>126</v>
      </c>
      <c r="C207" s="176"/>
      <c r="D207" s="179" t="e">
        <f t="shared" si="17"/>
        <v>#N/A</v>
      </c>
      <c r="E207" s="179"/>
      <c r="F207" s="181"/>
      <c r="G207" s="182"/>
      <c r="H207" s="22" t="s">
        <v>9</v>
      </c>
      <c r="I207" s="24"/>
      <c r="J207" s="29"/>
      <c r="K207" s="30"/>
      <c r="L207" s="169"/>
      <c r="M207" s="170"/>
      <c r="N207" s="170"/>
      <c r="O207" s="31"/>
      <c r="P207" s="29"/>
      <c r="Q207" s="32"/>
    </row>
    <row r="208" spans="1:17" x14ac:dyDescent="0.3">
      <c r="A208" s="174"/>
      <c r="B208" s="177"/>
      <c r="C208" s="178"/>
      <c r="D208" s="180"/>
      <c r="E208" s="180"/>
      <c r="F208" s="183"/>
      <c r="G208" s="184"/>
      <c r="H208" s="22" t="s">
        <v>10</v>
      </c>
      <c r="I208" s="24"/>
      <c r="J208" s="29"/>
      <c r="K208" s="30"/>
      <c r="L208" s="169"/>
      <c r="M208" s="170"/>
      <c r="N208" s="170"/>
      <c r="O208" s="31"/>
      <c r="P208" s="29"/>
      <c r="Q208" s="32"/>
    </row>
    <row r="209" spans="1:17" x14ac:dyDescent="0.3">
      <c r="A209" s="173">
        <v>4.46</v>
      </c>
      <c r="B209" s="175" t="s">
        <v>127</v>
      </c>
      <c r="C209" s="176"/>
      <c r="D209" s="179" t="e">
        <f t="shared" si="17"/>
        <v>#N/A</v>
      </c>
      <c r="E209" s="179"/>
      <c r="F209" s="181"/>
      <c r="G209" s="182"/>
      <c r="H209" s="22" t="s">
        <v>9</v>
      </c>
      <c r="I209" s="24"/>
      <c r="J209" s="29"/>
      <c r="K209" s="30"/>
      <c r="L209" s="169"/>
      <c r="M209" s="170"/>
      <c r="N209" s="191"/>
      <c r="O209" s="32"/>
      <c r="P209" s="29"/>
      <c r="Q209" s="32"/>
    </row>
    <row r="210" spans="1:17" ht="13.5" thickBot="1" x14ac:dyDescent="0.35">
      <c r="A210" s="174"/>
      <c r="B210" s="177"/>
      <c r="C210" s="178"/>
      <c r="D210" s="180"/>
      <c r="E210" s="180"/>
      <c r="F210" s="183"/>
      <c r="G210" s="184"/>
      <c r="H210" s="22" t="s">
        <v>10</v>
      </c>
      <c r="I210" s="24"/>
      <c r="J210" s="33"/>
      <c r="K210" s="34"/>
      <c r="L210" s="171"/>
      <c r="M210" s="172"/>
      <c r="N210" s="200"/>
      <c r="O210" s="36"/>
      <c r="P210" s="33"/>
      <c r="Q210" s="36"/>
    </row>
    <row r="211" spans="1:17" ht="13.5" thickBot="1" x14ac:dyDescent="0.35">
      <c r="A211" s="201" t="s">
        <v>128</v>
      </c>
      <c r="B211" s="202"/>
      <c r="C211" s="202"/>
      <c r="D211" s="202"/>
      <c r="E211" s="202"/>
      <c r="F211" s="202"/>
      <c r="G211" s="202"/>
      <c r="H211" s="202"/>
      <c r="I211" s="202"/>
      <c r="J211" s="203"/>
      <c r="K211" s="203"/>
      <c r="L211" s="203"/>
      <c r="M211" s="203"/>
      <c r="N211" s="203"/>
      <c r="O211" s="203"/>
      <c r="P211" s="203"/>
      <c r="Q211" s="204"/>
    </row>
    <row r="212" spans="1:17" x14ac:dyDescent="0.3">
      <c r="A212" s="192">
        <v>5.0999999999999996</v>
      </c>
      <c r="B212" s="175" t="s">
        <v>265</v>
      </c>
      <c r="C212" s="194"/>
      <c r="D212" s="179" t="e">
        <f t="shared" ref="D212:D260" si="18">_xlfn.IFS(E212="Yes","Yes",F212="Yes","No",E212="No","No",F212="No","Yes",$A$6="X","No")</f>
        <v>#N/A</v>
      </c>
      <c r="E212" s="179"/>
      <c r="F212" s="181"/>
      <c r="G212" s="182"/>
      <c r="H212" s="22" t="s">
        <v>9</v>
      </c>
      <c r="I212" s="24"/>
      <c r="J212" s="25"/>
      <c r="K212" s="26"/>
      <c r="L212" s="197"/>
      <c r="M212" s="198"/>
      <c r="N212" s="199"/>
      <c r="O212" s="28"/>
      <c r="P212" s="25"/>
      <c r="Q212" s="28"/>
    </row>
    <row r="213" spans="1:17" x14ac:dyDescent="0.3">
      <c r="A213" s="193"/>
      <c r="B213" s="195"/>
      <c r="C213" s="196"/>
      <c r="D213" s="180"/>
      <c r="E213" s="180"/>
      <c r="F213" s="183"/>
      <c r="G213" s="184"/>
      <c r="H213" s="22" t="s">
        <v>10</v>
      </c>
      <c r="I213" s="24"/>
      <c r="J213" s="29"/>
      <c r="K213" s="30"/>
      <c r="L213" s="169"/>
      <c r="M213" s="170"/>
      <c r="N213" s="191"/>
      <c r="O213" s="32"/>
      <c r="P213" s="29"/>
      <c r="Q213" s="32"/>
    </row>
    <row r="214" spans="1:17" x14ac:dyDescent="0.3">
      <c r="A214" s="192">
        <v>5.2</v>
      </c>
      <c r="B214" s="175" t="s">
        <v>129</v>
      </c>
      <c r="C214" s="176"/>
      <c r="D214" s="179" t="e">
        <f t="shared" si="18"/>
        <v>#N/A</v>
      </c>
      <c r="E214" s="179"/>
      <c r="F214" s="181"/>
      <c r="G214" s="182"/>
      <c r="H214" s="22" t="s">
        <v>9</v>
      </c>
      <c r="I214" s="24"/>
      <c r="J214" s="29"/>
      <c r="K214" s="30"/>
      <c r="L214" s="169"/>
      <c r="M214" s="170"/>
      <c r="N214" s="191"/>
      <c r="O214" s="32"/>
      <c r="P214" s="29"/>
      <c r="Q214" s="32"/>
    </row>
    <row r="215" spans="1:17" x14ac:dyDescent="0.3">
      <c r="A215" s="193"/>
      <c r="B215" s="177"/>
      <c r="C215" s="178"/>
      <c r="D215" s="180"/>
      <c r="E215" s="180"/>
      <c r="F215" s="183"/>
      <c r="G215" s="184"/>
      <c r="H215" s="22" t="s">
        <v>10</v>
      </c>
      <c r="I215" s="24"/>
      <c r="J215" s="29"/>
      <c r="K215" s="30"/>
      <c r="L215" s="169"/>
      <c r="M215" s="170"/>
      <c r="N215" s="191"/>
      <c r="O215" s="32"/>
      <c r="P215" s="29"/>
      <c r="Q215" s="32"/>
    </row>
    <row r="216" spans="1:17" x14ac:dyDescent="0.3">
      <c r="A216" s="192">
        <v>5.3</v>
      </c>
      <c r="B216" s="175" t="s">
        <v>130</v>
      </c>
      <c r="C216" s="176"/>
      <c r="D216" s="179" t="e">
        <f t="shared" si="18"/>
        <v>#N/A</v>
      </c>
      <c r="E216" s="179"/>
      <c r="F216" s="181"/>
      <c r="G216" s="182"/>
      <c r="H216" s="22" t="s">
        <v>9</v>
      </c>
      <c r="I216" s="24"/>
      <c r="J216" s="29"/>
      <c r="K216" s="30"/>
      <c r="L216" s="169"/>
      <c r="M216" s="170"/>
      <c r="N216" s="191"/>
      <c r="O216" s="32"/>
      <c r="P216" s="29"/>
      <c r="Q216" s="32"/>
    </row>
    <row r="217" spans="1:17" x14ac:dyDescent="0.3">
      <c r="A217" s="193"/>
      <c r="B217" s="177"/>
      <c r="C217" s="178"/>
      <c r="D217" s="180"/>
      <c r="E217" s="180"/>
      <c r="F217" s="183"/>
      <c r="G217" s="184"/>
      <c r="H217" s="22" t="s">
        <v>10</v>
      </c>
      <c r="I217" s="24"/>
      <c r="J217" s="29"/>
      <c r="K217" s="30"/>
      <c r="L217" s="169"/>
      <c r="M217" s="170"/>
      <c r="N217" s="191"/>
      <c r="O217" s="32"/>
      <c r="P217" s="29"/>
      <c r="Q217" s="32"/>
    </row>
    <row r="218" spans="1:17" x14ac:dyDescent="0.3">
      <c r="A218" s="192">
        <v>5.4</v>
      </c>
      <c r="B218" s="175" t="s">
        <v>131</v>
      </c>
      <c r="C218" s="176"/>
      <c r="D218" s="179" t="e">
        <f t="shared" si="18"/>
        <v>#N/A</v>
      </c>
      <c r="E218" s="179"/>
      <c r="F218" s="181"/>
      <c r="G218" s="182"/>
      <c r="H218" s="22" t="s">
        <v>9</v>
      </c>
      <c r="I218" s="24"/>
      <c r="J218" s="29"/>
      <c r="K218" s="30"/>
      <c r="L218" s="169"/>
      <c r="M218" s="170"/>
      <c r="N218" s="191"/>
      <c r="O218" s="32"/>
      <c r="P218" s="29"/>
      <c r="Q218" s="32"/>
    </row>
    <row r="219" spans="1:17" x14ac:dyDescent="0.3">
      <c r="A219" s="193"/>
      <c r="B219" s="177"/>
      <c r="C219" s="178"/>
      <c r="D219" s="180"/>
      <c r="E219" s="180"/>
      <c r="F219" s="183"/>
      <c r="G219" s="184"/>
      <c r="H219" s="22" t="s">
        <v>10</v>
      </c>
      <c r="I219" s="24"/>
      <c r="J219" s="29"/>
      <c r="K219" s="30"/>
      <c r="L219" s="169"/>
      <c r="M219" s="170"/>
      <c r="N219" s="191"/>
      <c r="O219" s="32"/>
      <c r="P219" s="29"/>
      <c r="Q219" s="32"/>
    </row>
    <row r="220" spans="1:17" x14ac:dyDescent="0.3">
      <c r="A220" s="192">
        <v>5.5</v>
      </c>
      <c r="B220" s="175" t="s">
        <v>132</v>
      </c>
      <c r="C220" s="176"/>
      <c r="D220" s="179" t="e">
        <f t="shared" si="18"/>
        <v>#N/A</v>
      </c>
      <c r="E220" s="179"/>
      <c r="F220" s="181"/>
      <c r="G220" s="182"/>
      <c r="H220" s="22" t="s">
        <v>9</v>
      </c>
      <c r="I220" s="24"/>
      <c r="J220" s="29"/>
      <c r="K220" s="30"/>
      <c r="L220" s="169"/>
      <c r="M220" s="170"/>
      <c r="N220" s="191"/>
      <c r="O220" s="32"/>
      <c r="P220" s="29"/>
      <c r="Q220" s="32"/>
    </row>
    <row r="221" spans="1:17" x14ac:dyDescent="0.3">
      <c r="A221" s="193"/>
      <c r="B221" s="177"/>
      <c r="C221" s="178"/>
      <c r="D221" s="180"/>
      <c r="E221" s="180"/>
      <c r="F221" s="183"/>
      <c r="G221" s="184"/>
      <c r="H221" s="22" t="s">
        <v>10</v>
      </c>
      <c r="I221" s="24"/>
      <c r="J221" s="29"/>
      <c r="K221" s="30"/>
      <c r="L221" s="169"/>
      <c r="M221" s="170"/>
      <c r="N221" s="191"/>
      <c r="O221" s="32"/>
      <c r="P221" s="29"/>
      <c r="Q221" s="32"/>
    </row>
    <row r="222" spans="1:17" x14ac:dyDescent="0.3">
      <c r="A222" s="192">
        <v>5.6</v>
      </c>
      <c r="B222" s="175" t="s">
        <v>133</v>
      </c>
      <c r="C222" s="176"/>
      <c r="D222" s="179" t="e">
        <f t="shared" si="18"/>
        <v>#N/A</v>
      </c>
      <c r="E222" s="179"/>
      <c r="F222" s="181"/>
      <c r="G222" s="182"/>
      <c r="H222" s="22" t="s">
        <v>9</v>
      </c>
      <c r="I222" s="24"/>
      <c r="J222" s="29"/>
      <c r="K222" s="30"/>
      <c r="L222" s="169"/>
      <c r="M222" s="170"/>
      <c r="N222" s="191"/>
      <c r="O222" s="32"/>
      <c r="P222" s="29"/>
      <c r="Q222" s="32"/>
    </row>
    <row r="223" spans="1:17" x14ac:dyDescent="0.3">
      <c r="A223" s="193"/>
      <c r="B223" s="177"/>
      <c r="C223" s="178"/>
      <c r="D223" s="180"/>
      <c r="E223" s="180"/>
      <c r="F223" s="183"/>
      <c r="G223" s="184"/>
      <c r="H223" s="22" t="s">
        <v>10</v>
      </c>
      <c r="I223" s="24"/>
      <c r="J223" s="29"/>
      <c r="K223" s="30"/>
      <c r="L223" s="169"/>
      <c r="M223" s="170"/>
      <c r="N223" s="191"/>
      <c r="O223" s="32"/>
      <c r="P223" s="29"/>
      <c r="Q223" s="32"/>
    </row>
    <row r="224" spans="1:17" x14ac:dyDescent="0.3">
      <c r="A224" s="192">
        <v>5.7</v>
      </c>
      <c r="B224" s="175" t="s">
        <v>264</v>
      </c>
      <c r="C224" s="194"/>
      <c r="D224" s="179" t="e">
        <f t="shared" si="18"/>
        <v>#N/A</v>
      </c>
      <c r="E224" s="179"/>
      <c r="F224" s="181"/>
      <c r="G224" s="182"/>
      <c r="H224" s="22" t="s">
        <v>9</v>
      </c>
      <c r="I224" s="24"/>
      <c r="J224" s="29"/>
      <c r="K224" s="30"/>
      <c r="L224" s="169"/>
      <c r="M224" s="170"/>
      <c r="N224" s="191"/>
      <c r="O224" s="32"/>
      <c r="P224" s="29"/>
      <c r="Q224" s="32"/>
    </row>
    <row r="225" spans="1:17" x14ac:dyDescent="0.3">
      <c r="A225" s="193"/>
      <c r="B225" s="195"/>
      <c r="C225" s="196"/>
      <c r="D225" s="180"/>
      <c r="E225" s="180"/>
      <c r="F225" s="183"/>
      <c r="G225" s="184"/>
      <c r="H225" s="22" t="s">
        <v>10</v>
      </c>
      <c r="I225" s="24"/>
      <c r="J225" s="29"/>
      <c r="K225" s="30"/>
      <c r="L225" s="169"/>
      <c r="M225" s="170"/>
      <c r="N225" s="191"/>
      <c r="O225" s="32"/>
      <c r="P225" s="29"/>
      <c r="Q225" s="32"/>
    </row>
    <row r="226" spans="1:17" x14ac:dyDescent="0.3">
      <c r="A226" s="192">
        <v>5.8</v>
      </c>
      <c r="B226" s="175" t="s">
        <v>263</v>
      </c>
      <c r="C226" s="194"/>
      <c r="D226" s="179" t="e">
        <f t="shared" si="18"/>
        <v>#N/A</v>
      </c>
      <c r="E226" s="179"/>
      <c r="F226" s="181"/>
      <c r="G226" s="182"/>
      <c r="H226" s="22" t="s">
        <v>9</v>
      </c>
      <c r="I226" s="24"/>
      <c r="J226" s="29"/>
      <c r="K226" s="30"/>
      <c r="L226" s="169"/>
      <c r="M226" s="170"/>
      <c r="N226" s="191"/>
      <c r="O226" s="32"/>
      <c r="P226" s="29"/>
      <c r="Q226" s="32"/>
    </row>
    <row r="227" spans="1:17" x14ac:dyDescent="0.3">
      <c r="A227" s="193"/>
      <c r="B227" s="195"/>
      <c r="C227" s="196"/>
      <c r="D227" s="180"/>
      <c r="E227" s="180"/>
      <c r="F227" s="183"/>
      <c r="G227" s="184"/>
      <c r="H227" s="22" t="s">
        <v>10</v>
      </c>
      <c r="I227" s="24"/>
      <c r="J227" s="29"/>
      <c r="K227" s="30"/>
      <c r="L227" s="169"/>
      <c r="M227" s="170"/>
      <c r="N227" s="191"/>
      <c r="O227" s="32"/>
      <c r="P227" s="29"/>
      <c r="Q227" s="32"/>
    </row>
    <row r="228" spans="1:17" x14ac:dyDescent="0.3">
      <c r="A228" s="192">
        <v>5.9</v>
      </c>
      <c r="B228" s="175" t="s">
        <v>262</v>
      </c>
      <c r="C228" s="194"/>
      <c r="D228" s="179" t="e">
        <f t="shared" si="18"/>
        <v>#N/A</v>
      </c>
      <c r="E228" s="179"/>
      <c r="F228" s="181"/>
      <c r="G228" s="182"/>
      <c r="H228" s="22" t="s">
        <v>9</v>
      </c>
      <c r="I228" s="24"/>
      <c r="J228" s="29"/>
      <c r="K228" s="30"/>
      <c r="L228" s="169"/>
      <c r="M228" s="170"/>
      <c r="N228" s="191"/>
      <c r="O228" s="32"/>
      <c r="P228" s="29"/>
      <c r="Q228" s="32"/>
    </row>
    <row r="229" spans="1:17" x14ac:dyDescent="0.3">
      <c r="A229" s="193"/>
      <c r="B229" s="195"/>
      <c r="C229" s="196"/>
      <c r="D229" s="180"/>
      <c r="E229" s="180"/>
      <c r="F229" s="183"/>
      <c r="G229" s="184"/>
      <c r="H229" s="22" t="s">
        <v>10</v>
      </c>
      <c r="I229" s="24"/>
      <c r="J229" s="29"/>
      <c r="K229" s="30"/>
      <c r="L229" s="169"/>
      <c r="M229" s="170"/>
      <c r="N229" s="191"/>
      <c r="O229" s="32"/>
      <c r="P229" s="29"/>
      <c r="Q229" s="32"/>
    </row>
    <row r="230" spans="1:17" x14ac:dyDescent="0.3">
      <c r="A230" s="173">
        <v>5.0999999999999996</v>
      </c>
      <c r="B230" s="175" t="s">
        <v>134</v>
      </c>
      <c r="C230" s="176"/>
      <c r="D230" s="179" t="e">
        <f t="shared" si="18"/>
        <v>#N/A</v>
      </c>
      <c r="E230" s="179"/>
      <c r="F230" s="181"/>
      <c r="G230" s="182"/>
      <c r="H230" s="22" t="s">
        <v>9</v>
      </c>
      <c r="I230" s="24"/>
      <c r="J230" s="29"/>
      <c r="K230" s="30"/>
      <c r="L230" s="169"/>
      <c r="M230" s="170"/>
      <c r="N230" s="191"/>
      <c r="O230" s="32"/>
      <c r="P230" s="29"/>
      <c r="Q230" s="32"/>
    </row>
    <row r="231" spans="1:17" x14ac:dyDescent="0.3">
      <c r="A231" s="174"/>
      <c r="B231" s="177"/>
      <c r="C231" s="178"/>
      <c r="D231" s="180"/>
      <c r="E231" s="180"/>
      <c r="F231" s="183"/>
      <c r="G231" s="184"/>
      <c r="H231" s="22" t="s">
        <v>10</v>
      </c>
      <c r="I231" s="24"/>
      <c r="J231" s="29"/>
      <c r="K231" s="30"/>
      <c r="L231" s="169"/>
      <c r="M231" s="170"/>
      <c r="N231" s="191"/>
      <c r="O231" s="32"/>
      <c r="P231" s="29"/>
      <c r="Q231" s="32"/>
    </row>
    <row r="232" spans="1:17" x14ac:dyDescent="0.3">
      <c r="A232" s="173">
        <v>5.1100000000000003</v>
      </c>
      <c r="B232" s="175" t="s">
        <v>135</v>
      </c>
      <c r="C232" s="176"/>
      <c r="D232" s="179" t="e">
        <f t="shared" si="18"/>
        <v>#N/A</v>
      </c>
      <c r="E232" s="179"/>
      <c r="F232" s="181"/>
      <c r="G232" s="182"/>
      <c r="H232" s="22" t="s">
        <v>9</v>
      </c>
      <c r="I232" s="24"/>
      <c r="J232" s="29"/>
      <c r="K232" s="30"/>
      <c r="L232" s="169"/>
      <c r="M232" s="170"/>
      <c r="N232" s="191"/>
      <c r="O232" s="32"/>
      <c r="P232" s="29"/>
      <c r="Q232" s="32"/>
    </row>
    <row r="233" spans="1:17" x14ac:dyDescent="0.3">
      <c r="A233" s="174"/>
      <c r="B233" s="177"/>
      <c r="C233" s="178"/>
      <c r="D233" s="180"/>
      <c r="E233" s="180"/>
      <c r="F233" s="183"/>
      <c r="G233" s="184"/>
      <c r="H233" s="22" t="s">
        <v>10</v>
      </c>
      <c r="I233" s="24"/>
      <c r="J233" s="29"/>
      <c r="K233" s="30"/>
      <c r="L233" s="169"/>
      <c r="M233" s="170"/>
      <c r="N233" s="191"/>
      <c r="O233" s="32"/>
      <c r="P233" s="29"/>
      <c r="Q233" s="32"/>
    </row>
    <row r="234" spans="1:17" x14ac:dyDescent="0.3">
      <c r="A234" s="173">
        <v>5.12</v>
      </c>
      <c r="B234" s="175" t="s">
        <v>136</v>
      </c>
      <c r="C234" s="176"/>
      <c r="D234" s="179" t="e">
        <f t="shared" si="18"/>
        <v>#N/A</v>
      </c>
      <c r="E234" s="179"/>
      <c r="F234" s="181"/>
      <c r="G234" s="182"/>
      <c r="H234" s="22" t="s">
        <v>9</v>
      </c>
      <c r="I234" s="24"/>
      <c r="J234" s="29"/>
      <c r="K234" s="30"/>
      <c r="L234" s="169"/>
      <c r="M234" s="170"/>
      <c r="N234" s="170"/>
      <c r="O234" s="31"/>
      <c r="P234" s="29"/>
      <c r="Q234" s="32"/>
    </row>
    <row r="235" spans="1:17" x14ac:dyDescent="0.3">
      <c r="A235" s="174"/>
      <c r="B235" s="177"/>
      <c r="C235" s="178"/>
      <c r="D235" s="180"/>
      <c r="E235" s="180"/>
      <c r="F235" s="183"/>
      <c r="G235" s="184"/>
      <c r="H235" s="22" t="s">
        <v>10</v>
      </c>
      <c r="I235" s="24"/>
      <c r="J235" s="29"/>
      <c r="K235" s="30"/>
      <c r="L235" s="169"/>
      <c r="M235" s="170"/>
      <c r="N235" s="170"/>
      <c r="O235" s="31"/>
      <c r="P235" s="29"/>
      <c r="Q235" s="32"/>
    </row>
    <row r="236" spans="1:17" x14ac:dyDescent="0.3">
      <c r="A236" s="173">
        <v>5.13</v>
      </c>
      <c r="B236" s="175" t="s">
        <v>137</v>
      </c>
      <c r="C236" s="176"/>
      <c r="D236" s="179" t="e">
        <f t="shared" si="18"/>
        <v>#N/A</v>
      </c>
      <c r="E236" s="179"/>
      <c r="F236" s="181"/>
      <c r="G236" s="182"/>
      <c r="H236" s="22" t="s">
        <v>9</v>
      </c>
      <c r="I236" s="24"/>
      <c r="J236" s="29"/>
      <c r="K236" s="30"/>
      <c r="L236" s="169"/>
      <c r="M236" s="170"/>
      <c r="N236" s="170"/>
      <c r="O236" s="31"/>
      <c r="P236" s="29"/>
      <c r="Q236" s="32"/>
    </row>
    <row r="237" spans="1:17" x14ac:dyDescent="0.3">
      <c r="A237" s="174"/>
      <c r="B237" s="177"/>
      <c r="C237" s="178"/>
      <c r="D237" s="180"/>
      <c r="E237" s="180"/>
      <c r="F237" s="183"/>
      <c r="G237" s="184"/>
      <c r="H237" s="22" t="s">
        <v>10</v>
      </c>
      <c r="I237" s="24"/>
      <c r="J237" s="29"/>
      <c r="K237" s="30"/>
      <c r="L237" s="169"/>
      <c r="M237" s="170"/>
      <c r="N237" s="170"/>
      <c r="O237" s="31"/>
      <c r="P237" s="29"/>
      <c r="Q237" s="32"/>
    </row>
    <row r="238" spans="1:17" x14ac:dyDescent="0.3">
      <c r="A238" s="173">
        <v>5.14</v>
      </c>
      <c r="B238" s="175" t="s">
        <v>138</v>
      </c>
      <c r="C238" s="176"/>
      <c r="D238" s="179" t="e">
        <f t="shared" si="18"/>
        <v>#N/A</v>
      </c>
      <c r="E238" s="179"/>
      <c r="F238" s="181"/>
      <c r="G238" s="182"/>
      <c r="H238" s="22" t="s">
        <v>9</v>
      </c>
      <c r="I238" s="24"/>
      <c r="J238" s="29"/>
      <c r="K238" s="30"/>
      <c r="L238" s="169"/>
      <c r="M238" s="170"/>
      <c r="N238" s="170"/>
      <c r="O238" s="31"/>
      <c r="P238" s="29"/>
      <c r="Q238" s="32"/>
    </row>
    <row r="239" spans="1:17" x14ac:dyDescent="0.3">
      <c r="A239" s="174"/>
      <c r="B239" s="177"/>
      <c r="C239" s="178"/>
      <c r="D239" s="180"/>
      <c r="E239" s="180"/>
      <c r="F239" s="183"/>
      <c r="G239" s="184"/>
      <c r="H239" s="22" t="s">
        <v>10</v>
      </c>
      <c r="I239" s="24"/>
      <c r="J239" s="29"/>
      <c r="K239" s="30"/>
      <c r="L239" s="169"/>
      <c r="M239" s="170"/>
      <c r="N239" s="170"/>
      <c r="O239" s="31"/>
      <c r="P239" s="29"/>
      <c r="Q239" s="32"/>
    </row>
    <row r="240" spans="1:17" x14ac:dyDescent="0.3">
      <c r="A240" s="173">
        <v>5.15</v>
      </c>
      <c r="B240" s="175" t="s">
        <v>139</v>
      </c>
      <c r="C240" s="176"/>
      <c r="D240" s="179" t="e">
        <f t="shared" si="18"/>
        <v>#N/A</v>
      </c>
      <c r="E240" s="179"/>
      <c r="F240" s="181"/>
      <c r="G240" s="182"/>
      <c r="H240" s="22" t="s">
        <v>9</v>
      </c>
      <c r="I240" s="24"/>
      <c r="J240" s="29"/>
      <c r="K240" s="30"/>
      <c r="L240" s="169"/>
      <c r="M240" s="170"/>
      <c r="N240" s="170"/>
      <c r="O240" s="31"/>
      <c r="P240" s="29"/>
      <c r="Q240" s="32"/>
    </row>
    <row r="241" spans="1:17" x14ac:dyDescent="0.3">
      <c r="A241" s="174"/>
      <c r="B241" s="177"/>
      <c r="C241" s="178"/>
      <c r="D241" s="180"/>
      <c r="E241" s="180"/>
      <c r="F241" s="183"/>
      <c r="G241" s="184"/>
      <c r="H241" s="22" t="s">
        <v>10</v>
      </c>
      <c r="I241" s="24"/>
      <c r="J241" s="29"/>
      <c r="K241" s="30"/>
      <c r="L241" s="169"/>
      <c r="M241" s="170"/>
      <c r="N241" s="170"/>
      <c r="O241" s="31"/>
      <c r="P241" s="29"/>
      <c r="Q241" s="32"/>
    </row>
    <row r="242" spans="1:17" x14ac:dyDescent="0.3">
      <c r="A242" s="173">
        <v>5.16</v>
      </c>
      <c r="B242" s="175" t="s">
        <v>140</v>
      </c>
      <c r="C242" s="176"/>
      <c r="D242" s="179" t="e">
        <f t="shared" si="18"/>
        <v>#N/A</v>
      </c>
      <c r="E242" s="179"/>
      <c r="F242" s="181"/>
      <c r="G242" s="182"/>
      <c r="H242" s="22" t="s">
        <v>9</v>
      </c>
      <c r="I242" s="24"/>
      <c r="J242" s="29"/>
      <c r="K242" s="30"/>
      <c r="L242" s="169"/>
      <c r="M242" s="170"/>
      <c r="N242" s="170"/>
      <c r="O242" s="31"/>
      <c r="P242" s="29"/>
      <c r="Q242" s="32"/>
    </row>
    <row r="243" spans="1:17" x14ac:dyDescent="0.3">
      <c r="A243" s="174"/>
      <c r="B243" s="177"/>
      <c r="C243" s="178"/>
      <c r="D243" s="180"/>
      <c r="E243" s="180"/>
      <c r="F243" s="183"/>
      <c r="G243" s="184"/>
      <c r="H243" s="22" t="s">
        <v>10</v>
      </c>
      <c r="I243" s="24"/>
      <c r="J243" s="29"/>
      <c r="K243" s="30"/>
      <c r="L243" s="169"/>
      <c r="M243" s="170"/>
      <c r="N243" s="170"/>
      <c r="O243" s="31"/>
      <c r="P243" s="29"/>
      <c r="Q243" s="32"/>
    </row>
    <row r="244" spans="1:17" x14ac:dyDescent="0.3">
      <c r="A244" s="173">
        <v>5.17</v>
      </c>
      <c r="B244" s="175" t="s">
        <v>141</v>
      </c>
      <c r="C244" s="176"/>
      <c r="D244" s="179" t="e">
        <f t="shared" si="18"/>
        <v>#N/A</v>
      </c>
      <c r="E244" s="179"/>
      <c r="F244" s="181"/>
      <c r="G244" s="182"/>
      <c r="H244" s="22" t="s">
        <v>9</v>
      </c>
      <c r="I244" s="24"/>
      <c r="J244" s="29"/>
      <c r="K244" s="30"/>
      <c r="L244" s="169"/>
      <c r="M244" s="170"/>
      <c r="N244" s="170"/>
      <c r="O244" s="31"/>
      <c r="P244" s="29"/>
      <c r="Q244" s="32"/>
    </row>
    <row r="245" spans="1:17" x14ac:dyDescent="0.3">
      <c r="A245" s="174"/>
      <c r="B245" s="177"/>
      <c r="C245" s="178"/>
      <c r="D245" s="180"/>
      <c r="E245" s="180"/>
      <c r="F245" s="183"/>
      <c r="G245" s="184"/>
      <c r="H245" s="22" t="s">
        <v>10</v>
      </c>
      <c r="I245" s="24"/>
      <c r="J245" s="29"/>
      <c r="K245" s="30"/>
      <c r="L245" s="169"/>
      <c r="M245" s="170"/>
      <c r="N245" s="170"/>
      <c r="O245" s="31"/>
      <c r="P245" s="29"/>
      <c r="Q245" s="32"/>
    </row>
    <row r="246" spans="1:17" x14ac:dyDescent="0.3">
      <c r="A246" s="173">
        <v>5.18</v>
      </c>
      <c r="B246" s="175" t="s">
        <v>142</v>
      </c>
      <c r="C246" s="176"/>
      <c r="D246" s="179" t="e">
        <f t="shared" si="18"/>
        <v>#N/A</v>
      </c>
      <c r="E246" s="179"/>
      <c r="F246" s="181"/>
      <c r="G246" s="182"/>
      <c r="H246" s="22" t="s">
        <v>9</v>
      </c>
      <c r="I246" s="24"/>
      <c r="J246" s="29"/>
      <c r="K246" s="30"/>
      <c r="L246" s="169"/>
      <c r="M246" s="170"/>
      <c r="N246" s="170"/>
      <c r="O246" s="31"/>
      <c r="P246" s="29"/>
      <c r="Q246" s="32"/>
    </row>
    <row r="247" spans="1:17" x14ac:dyDescent="0.3">
      <c r="A247" s="174"/>
      <c r="B247" s="177"/>
      <c r="C247" s="178"/>
      <c r="D247" s="180"/>
      <c r="E247" s="180"/>
      <c r="F247" s="183"/>
      <c r="G247" s="184"/>
      <c r="H247" s="22" t="s">
        <v>10</v>
      </c>
      <c r="I247" s="24"/>
      <c r="J247" s="29"/>
      <c r="K247" s="30"/>
      <c r="L247" s="169"/>
      <c r="M247" s="170"/>
      <c r="N247" s="170"/>
      <c r="O247" s="31"/>
      <c r="P247" s="29"/>
      <c r="Q247" s="32"/>
    </row>
    <row r="248" spans="1:17" x14ac:dyDescent="0.3">
      <c r="A248" s="173">
        <v>5.19</v>
      </c>
      <c r="B248" s="175" t="s">
        <v>143</v>
      </c>
      <c r="C248" s="176"/>
      <c r="D248" s="179" t="e">
        <f t="shared" si="18"/>
        <v>#N/A</v>
      </c>
      <c r="E248" s="179"/>
      <c r="F248" s="181"/>
      <c r="G248" s="182"/>
      <c r="H248" s="22" t="s">
        <v>9</v>
      </c>
      <c r="I248" s="24"/>
      <c r="J248" s="29"/>
      <c r="K248" s="30"/>
      <c r="L248" s="169"/>
      <c r="M248" s="170"/>
      <c r="N248" s="170"/>
      <c r="O248" s="31"/>
      <c r="P248" s="29"/>
      <c r="Q248" s="32"/>
    </row>
    <row r="249" spans="1:17" x14ac:dyDescent="0.3">
      <c r="A249" s="174"/>
      <c r="B249" s="177"/>
      <c r="C249" s="178"/>
      <c r="D249" s="180"/>
      <c r="E249" s="180"/>
      <c r="F249" s="183"/>
      <c r="G249" s="184"/>
      <c r="H249" s="22" t="s">
        <v>10</v>
      </c>
      <c r="I249" s="24"/>
      <c r="J249" s="29"/>
      <c r="K249" s="30"/>
      <c r="L249" s="169"/>
      <c r="M249" s="170"/>
      <c r="N249" s="170"/>
      <c r="O249" s="31"/>
      <c r="P249" s="29"/>
      <c r="Q249" s="32"/>
    </row>
    <row r="250" spans="1:17" x14ac:dyDescent="0.3">
      <c r="A250" s="173">
        <v>5.2</v>
      </c>
      <c r="B250" s="175" t="s">
        <v>144</v>
      </c>
      <c r="C250" s="176"/>
      <c r="D250" s="179" t="e">
        <f t="shared" si="18"/>
        <v>#N/A</v>
      </c>
      <c r="E250" s="179"/>
      <c r="F250" s="181"/>
      <c r="G250" s="182"/>
      <c r="H250" s="22" t="s">
        <v>9</v>
      </c>
      <c r="I250" s="24"/>
      <c r="J250" s="29"/>
      <c r="K250" s="30"/>
      <c r="L250" s="169"/>
      <c r="M250" s="170"/>
      <c r="N250" s="170"/>
      <c r="O250" s="31"/>
      <c r="P250" s="29"/>
      <c r="Q250" s="32"/>
    </row>
    <row r="251" spans="1:17" x14ac:dyDescent="0.3">
      <c r="A251" s="174"/>
      <c r="B251" s="177"/>
      <c r="C251" s="178"/>
      <c r="D251" s="180"/>
      <c r="E251" s="180"/>
      <c r="F251" s="183"/>
      <c r="G251" s="184"/>
      <c r="H251" s="22" t="s">
        <v>10</v>
      </c>
      <c r="I251" s="24"/>
      <c r="J251" s="29"/>
      <c r="K251" s="30"/>
      <c r="L251" s="169"/>
      <c r="M251" s="170"/>
      <c r="N251" s="170"/>
      <c r="O251" s="31"/>
      <c r="P251" s="29"/>
      <c r="Q251" s="32"/>
    </row>
    <row r="252" spans="1:17" x14ac:dyDescent="0.3">
      <c r="A252" s="173">
        <v>5.21</v>
      </c>
      <c r="B252" s="175" t="s">
        <v>145</v>
      </c>
      <c r="C252" s="176"/>
      <c r="D252" s="179" t="e">
        <f t="shared" si="18"/>
        <v>#N/A</v>
      </c>
      <c r="E252" s="179"/>
      <c r="F252" s="181"/>
      <c r="G252" s="182"/>
      <c r="H252" s="22" t="s">
        <v>9</v>
      </c>
      <c r="I252" s="24"/>
      <c r="J252" s="29"/>
      <c r="K252" s="30"/>
      <c r="L252" s="169"/>
      <c r="M252" s="170"/>
      <c r="N252" s="170"/>
      <c r="O252" s="31"/>
      <c r="P252" s="29"/>
      <c r="Q252" s="32"/>
    </row>
    <row r="253" spans="1:17" x14ac:dyDescent="0.3">
      <c r="A253" s="174"/>
      <c r="B253" s="177"/>
      <c r="C253" s="178"/>
      <c r="D253" s="180"/>
      <c r="E253" s="180"/>
      <c r="F253" s="183"/>
      <c r="G253" s="184"/>
      <c r="H253" s="22" t="s">
        <v>10</v>
      </c>
      <c r="I253" s="24"/>
      <c r="J253" s="29"/>
      <c r="K253" s="30"/>
      <c r="L253" s="169"/>
      <c r="M253" s="170"/>
      <c r="N253" s="170"/>
      <c r="O253" s="31"/>
      <c r="P253" s="29"/>
      <c r="Q253" s="32"/>
    </row>
    <row r="254" spans="1:17" x14ac:dyDescent="0.3">
      <c r="A254" s="173">
        <v>5.22</v>
      </c>
      <c r="B254" s="175" t="s">
        <v>146</v>
      </c>
      <c r="C254" s="176"/>
      <c r="D254" s="179" t="e">
        <f t="shared" si="18"/>
        <v>#N/A</v>
      </c>
      <c r="E254" s="179"/>
      <c r="F254" s="181"/>
      <c r="G254" s="182"/>
      <c r="H254" s="22" t="s">
        <v>9</v>
      </c>
      <c r="I254" s="24"/>
      <c r="J254" s="29"/>
      <c r="K254" s="30"/>
      <c r="L254" s="169"/>
      <c r="M254" s="170"/>
      <c r="N254" s="170"/>
      <c r="O254" s="31"/>
      <c r="P254" s="29"/>
      <c r="Q254" s="32"/>
    </row>
    <row r="255" spans="1:17" x14ac:dyDescent="0.3">
      <c r="A255" s="174"/>
      <c r="B255" s="177"/>
      <c r="C255" s="178"/>
      <c r="D255" s="180"/>
      <c r="E255" s="180"/>
      <c r="F255" s="183"/>
      <c r="G255" s="184"/>
      <c r="H255" s="22" t="s">
        <v>10</v>
      </c>
      <c r="I255" s="24"/>
      <c r="J255" s="29"/>
      <c r="K255" s="30"/>
      <c r="L255" s="169"/>
      <c r="M255" s="170"/>
      <c r="N255" s="170"/>
      <c r="O255" s="31"/>
      <c r="P255" s="29"/>
      <c r="Q255" s="32"/>
    </row>
    <row r="256" spans="1:17" x14ac:dyDescent="0.3">
      <c r="A256" s="173">
        <v>5.23</v>
      </c>
      <c r="B256" s="175" t="s">
        <v>147</v>
      </c>
      <c r="C256" s="176"/>
      <c r="D256" s="179" t="e">
        <f t="shared" si="18"/>
        <v>#N/A</v>
      </c>
      <c r="E256" s="179"/>
      <c r="F256" s="181"/>
      <c r="G256" s="182"/>
      <c r="H256" s="22" t="s">
        <v>9</v>
      </c>
      <c r="I256" s="24"/>
      <c r="J256" s="29"/>
      <c r="K256" s="30"/>
      <c r="L256" s="169"/>
      <c r="M256" s="170"/>
      <c r="N256" s="170"/>
      <c r="O256" s="31"/>
      <c r="P256" s="29"/>
      <c r="Q256" s="32"/>
    </row>
    <row r="257" spans="1:17" x14ac:dyDescent="0.3">
      <c r="A257" s="174"/>
      <c r="B257" s="177"/>
      <c r="C257" s="178"/>
      <c r="D257" s="180"/>
      <c r="E257" s="180"/>
      <c r="F257" s="183"/>
      <c r="G257" s="184"/>
      <c r="H257" s="22" t="s">
        <v>10</v>
      </c>
      <c r="I257" s="24"/>
      <c r="J257" s="29"/>
      <c r="K257" s="30"/>
      <c r="L257" s="169"/>
      <c r="M257" s="170"/>
      <c r="N257" s="170"/>
      <c r="O257" s="31"/>
      <c r="P257" s="29"/>
      <c r="Q257" s="32"/>
    </row>
    <row r="258" spans="1:17" x14ac:dyDescent="0.3">
      <c r="A258" s="173">
        <v>5.24</v>
      </c>
      <c r="B258" s="175" t="s">
        <v>148</v>
      </c>
      <c r="C258" s="176"/>
      <c r="D258" s="179" t="e">
        <f t="shared" si="18"/>
        <v>#N/A</v>
      </c>
      <c r="E258" s="179"/>
      <c r="F258" s="181"/>
      <c r="G258" s="182"/>
      <c r="H258" s="22" t="s">
        <v>9</v>
      </c>
      <c r="I258" s="24"/>
      <c r="J258" s="29"/>
      <c r="K258" s="30"/>
      <c r="L258" s="169"/>
      <c r="M258" s="170"/>
      <c r="N258" s="170"/>
      <c r="O258" s="31"/>
      <c r="P258" s="29"/>
      <c r="Q258" s="32"/>
    </row>
    <row r="259" spans="1:17" x14ac:dyDescent="0.3">
      <c r="A259" s="174"/>
      <c r="B259" s="177"/>
      <c r="C259" s="178"/>
      <c r="D259" s="180"/>
      <c r="E259" s="180"/>
      <c r="F259" s="183"/>
      <c r="G259" s="184"/>
      <c r="H259" s="22" t="s">
        <v>10</v>
      </c>
      <c r="I259" s="24"/>
      <c r="J259" s="29"/>
      <c r="K259" s="30"/>
      <c r="L259" s="169"/>
      <c r="M259" s="170"/>
      <c r="N259" s="170"/>
      <c r="O259" s="31"/>
      <c r="P259" s="29"/>
      <c r="Q259" s="32"/>
    </row>
    <row r="260" spans="1:17" x14ac:dyDescent="0.3">
      <c r="A260" s="173">
        <v>5.25</v>
      </c>
      <c r="B260" s="175" t="s">
        <v>149</v>
      </c>
      <c r="C260" s="176"/>
      <c r="D260" s="179" t="e">
        <f t="shared" si="18"/>
        <v>#N/A</v>
      </c>
      <c r="E260" s="179"/>
      <c r="F260" s="181"/>
      <c r="G260" s="182"/>
      <c r="H260" s="22" t="s">
        <v>9</v>
      </c>
      <c r="I260" s="24"/>
      <c r="J260" s="29"/>
      <c r="K260" s="30"/>
      <c r="L260" s="169"/>
      <c r="M260" s="170"/>
      <c r="N260" s="170"/>
      <c r="O260" s="31"/>
      <c r="P260" s="29"/>
      <c r="Q260" s="32"/>
    </row>
    <row r="261" spans="1:17" ht="13.5" thickBot="1" x14ac:dyDescent="0.35">
      <c r="A261" s="185"/>
      <c r="B261" s="186"/>
      <c r="C261" s="187"/>
      <c r="D261" s="188"/>
      <c r="E261" s="188"/>
      <c r="F261" s="189"/>
      <c r="G261" s="190"/>
      <c r="H261" s="43" t="s">
        <v>10</v>
      </c>
      <c r="I261" s="42"/>
      <c r="J261" s="33"/>
      <c r="K261" s="34"/>
      <c r="L261" s="171"/>
      <c r="M261" s="172"/>
      <c r="N261" s="172"/>
      <c r="O261" s="35"/>
      <c r="P261" s="33"/>
      <c r="Q261" s="36"/>
    </row>
    <row r="262" spans="1:17" x14ac:dyDescent="0.3">
      <c r="A262" s="8">
        <v>1</v>
      </c>
      <c r="B262" s="12" t="s">
        <v>247</v>
      </c>
    </row>
    <row r="263" spans="1:17" x14ac:dyDescent="0.3">
      <c r="A263" s="8"/>
      <c r="B263" s="13" t="s">
        <v>23</v>
      </c>
    </row>
    <row r="264" spans="1:17" x14ac:dyDescent="0.3">
      <c r="A264" s="9">
        <v>2</v>
      </c>
      <c r="B264" s="12" t="s">
        <v>248</v>
      </c>
    </row>
  </sheetData>
  <mergeCells count="899">
    <mergeCell ref="F5:G5"/>
    <mergeCell ref="A1:B1"/>
    <mergeCell ref="C1:F1"/>
    <mergeCell ref="G1:I1"/>
    <mergeCell ref="J1:M1"/>
    <mergeCell ref="H4:I5"/>
    <mergeCell ref="J4:O4"/>
    <mergeCell ref="L5:N5"/>
    <mergeCell ref="P4:Q4"/>
    <mergeCell ref="A2:B2"/>
    <mergeCell ref="C2:F2"/>
    <mergeCell ref="G2:I2"/>
    <mergeCell ref="J2:M2"/>
    <mergeCell ref="N2:Q2"/>
    <mergeCell ref="A3:Q3"/>
    <mergeCell ref="B4:C5"/>
    <mergeCell ref="D4:D5"/>
    <mergeCell ref="E4:G4"/>
    <mergeCell ref="L9:N9"/>
    <mergeCell ref="A10:A11"/>
    <mergeCell ref="B10:C11"/>
    <mergeCell ref="D10:D11"/>
    <mergeCell ref="E10:E11"/>
    <mergeCell ref="F10:G11"/>
    <mergeCell ref="L10:N10"/>
    <mergeCell ref="L11:N11"/>
    <mergeCell ref="B6:Q6"/>
    <mergeCell ref="A7:Q7"/>
    <mergeCell ref="A8:A9"/>
    <mergeCell ref="B8:C9"/>
    <mergeCell ref="D8:D9"/>
    <mergeCell ref="E8:E9"/>
    <mergeCell ref="F8:G9"/>
    <mergeCell ref="L8:N8"/>
    <mergeCell ref="L13:N13"/>
    <mergeCell ref="A14:A15"/>
    <mergeCell ref="B14:C15"/>
    <mergeCell ref="D14:D15"/>
    <mergeCell ref="E14:E15"/>
    <mergeCell ref="F14:G15"/>
    <mergeCell ref="L14:N14"/>
    <mergeCell ref="L15:N15"/>
    <mergeCell ref="L19:N19"/>
    <mergeCell ref="A12:A13"/>
    <mergeCell ref="B12:C13"/>
    <mergeCell ref="D12:D13"/>
    <mergeCell ref="E12:E13"/>
    <mergeCell ref="F12:G13"/>
    <mergeCell ref="L12:N12"/>
    <mergeCell ref="A18:A19"/>
    <mergeCell ref="B18:C19"/>
    <mergeCell ref="D18:D19"/>
    <mergeCell ref="E18:E19"/>
    <mergeCell ref="F18:G19"/>
    <mergeCell ref="L18:N18"/>
    <mergeCell ref="A16:A17"/>
    <mergeCell ref="B16:C17"/>
    <mergeCell ref="D16:D17"/>
    <mergeCell ref="E16:E17"/>
    <mergeCell ref="F16:G17"/>
    <mergeCell ref="L16:N16"/>
    <mergeCell ref="L17:N17"/>
    <mergeCell ref="L21:N21"/>
    <mergeCell ref="A22:A23"/>
    <mergeCell ref="B22:C23"/>
    <mergeCell ref="D22:D23"/>
    <mergeCell ref="E22:E23"/>
    <mergeCell ref="F22:G23"/>
    <mergeCell ref="L22:N22"/>
    <mergeCell ref="L23:N23"/>
    <mergeCell ref="L27:N27"/>
    <mergeCell ref="A20:A21"/>
    <mergeCell ref="B20:C21"/>
    <mergeCell ref="D20:D21"/>
    <mergeCell ref="E20:E21"/>
    <mergeCell ref="F20:G21"/>
    <mergeCell ref="L20:N20"/>
    <mergeCell ref="L24:N24"/>
    <mergeCell ref="L25:N25"/>
    <mergeCell ref="A26:A27"/>
    <mergeCell ref="B26:C27"/>
    <mergeCell ref="D26:D27"/>
    <mergeCell ref="E26:E27"/>
    <mergeCell ref="F26:G27"/>
    <mergeCell ref="L26:N26"/>
    <mergeCell ref="A24:A25"/>
    <mergeCell ref="B24:C25"/>
    <mergeCell ref="D24:D25"/>
    <mergeCell ref="E24:E25"/>
    <mergeCell ref="F24:G25"/>
    <mergeCell ref="L35:N35"/>
    <mergeCell ref="A28:A29"/>
    <mergeCell ref="B28:C29"/>
    <mergeCell ref="D28:D29"/>
    <mergeCell ref="E28:E29"/>
    <mergeCell ref="F28:G29"/>
    <mergeCell ref="L28:N28"/>
    <mergeCell ref="L29:N29"/>
    <mergeCell ref="L31:N31"/>
    <mergeCell ref="A32:A33"/>
    <mergeCell ref="B32:C33"/>
    <mergeCell ref="D32:D33"/>
    <mergeCell ref="E32:E33"/>
    <mergeCell ref="F32:G33"/>
    <mergeCell ref="L32:N32"/>
    <mergeCell ref="L33:N33"/>
    <mergeCell ref="E41:E42"/>
    <mergeCell ref="F41:G42"/>
    <mergeCell ref="L41:N41"/>
    <mergeCell ref="L42:N42"/>
    <mergeCell ref="L46:N46"/>
    <mergeCell ref="L37:N37"/>
    <mergeCell ref="A30:A31"/>
    <mergeCell ref="B30:C31"/>
    <mergeCell ref="D30:D31"/>
    <mergeCell ref="E30:E31"/>
    <mergeCell ref="F30:G31"/>
    <mergeCell ref="L30:N30"/>
    <mergeCell ref="A36:A37"/>
    <mergeCell ref="B36:C37"/>
    <mergeCell ref="D36:D37"/>
    <mergeCell ref="E36:E37"/>
    <mergeCell ref="F36:G37"/>
    <mergeCell ref="L36:N36"/>
    <mergeCell ref="A34:A35"/>
    <mergeCell ref="B34:C35"/>
    <mergeCell ref="D34:D35"/>
    <mergeCell ref="E34:E35"/>
    <mergeCell ref="F34:G35"/>
    <mergeCell ref="L34:N34"/>
    <mergeCell ref="A38:Q38"/>
    <mergeCell ref="A39:A40"/>
    <mergeCell ref="B39:C40"/>
    <mergeCell ref="D39:D40"/>
    <mergeCell ref="E39:E40"/>
    <mergeCell ref="F39:G40"/>
    <mergeCell ref="L39:N39"/>
    <mergeCell ref="L44:N44"/>
    <mergeCell ref="A45:A46"/>
    <mergeCell ref="B45:C46"/>
    <mergeCell ref="D45:D46"/>
    <mergeCell ref="E45:E46"/>
    <mergeCell ref="F45:G46"/>
    <mergeCell ref="L45:N45"/>
    <mergeCell ref="A43:A44"/>
    <mergeCell ref="B43:C44"/>
    <mergeCell ref="D43:D44"/>
    <mergeCell ref="E43:E44"/>
    <mergeCell ref="F43:G44"/>
    <mergeCell ref="L43:N43"/>
    <mergeCell ref="L40:N40"/>
    <mergeCell ref="A41:A42"/>
    <mergeCell ref="B41:C42"/>
    <mergeCell ref="D41:D42"/>
    <mergeCell ref="A49:A50"/>
    <mergeCell ref="B49:C50"/>
    <mergeCell ref="D49:D50"/>
    <mergeCell ref="E49:E50"/>
    <mergeCell ref="F49:G50"/>
    <mergeCell ref="L49:N49"/>
    <mergeCell ref="L50:N50"/>
    <mergeCell ref="L54:N54"/>
    <mergeCell ref="A47:A48"/>
    <mergeCell ref="B47:C48"/>
    <mergeCell ref="D47:D48"/>
    <mergeCell ref="E47:E48"/>
    <mergeCell ref="F47:G48"/>
    <mergeCell ref="L47:N47"/>
    <mergeCell ref="L48:N48"/>
    <mergeCell ref="L52:N52"/>
    <mergeCell ref="A53:A54"/>
    <mergeCell ref="B53:C54"/>
    <mergeCell ref="D53:D54"/>
    <mergeCell ref="E53:E54"/>
    <mergeCell ref="F53:G54"/>
    <mergeCell ref="L53:N53"/>
    <mergeCell ref="A51:A52"/>
    <mergeCell ref="B51:C52"/>
    <mergeCell ref="D51:D52"/>
    <mergeCell ref="E51:E52"/>
    <mergeCell ref="F51:G52"/>
    <mergeCell ref="L51:N51"/>
    <mergeCell ref="L58:N58"/>
    <mergeCell ref="L56:N56"/>
    <mergeCell ref="A57:A58"/>
    <mergeCell ref="B57:C58"/>
    <mergeCell ref="D57:D58"/>
    <mergeCell ref="E57:E58"/>
    <mergeCell ref="F57:G58"/>
    <mergeCell ref="L57:N57"/>
    <mergeCell ref="A55:A56"/>
    <mergeCell ref="B55:C56"/>
    <mergeCell ref="D55:D56"/>
    <mergeCell ref="E55:E56"/>
    <mergeCell ref="F55:G56"/>
    <mergeCell ref="L55:N55"/>
    <mergeCell ref="A61:A62"/>
    <mergeCell ref="B61:C62"/>
    <mergeCell ref="D61:D62"/>
    <mergeCell ref="E61:E62"/>
    <mergeCell ref="F61:G62"/>
    <mergeCell ref="L61:N61"/>
    <mergeCell ref="L62:N62"/>
    <mergeCell ref="L66:N66"/>
    <mergeCell ref="A59:A60"/>
    <mergeCell ref="B59:C60"/>
    <mergeCell ref="D59:D60"/>
    <mergeCell ref="E59:E60"/>
    <mergeCell ref="F59:G60"/>
    <mergeCell ref="L59:N59"/>
    <mergeCell ref="L60:N60"/>
    <mergeCell ref="L64:N64"/>
    <mergeCell ref="A65:A66"/>
    <mergeCell ref="B65:C66"/>
    <mergeCell ref="D65:D66"/>
    <mergeCell ref="E65:E66"/>
    <mergeCell ref="F65:G66"/>
    <mergeCell ref="L65:N65"/>
    <mergeCell ref="A63:A64"/>
    <mergeCell ref="B63:C64"/>
    <mergeCell ref="D63:D64"/>
    <mergeCell ref="E63:E64"/>
    <mergeCell ref="F63:G64"/>
    <mergeCell ref="L63:N63"/>
    <mergeCell ref="A69:A70"/>
    <mergeCell ref="B69:C70"/>
    <mergeCell ref="D69:D70"/>
    <mergeCell ref="E69:E70"/>
    <mergeCell ref="F69:G70"/>
    <mergeCell ref="L69:N69"/>
    <mergeCell ref="L70:N70"/>
    <mergeCell ref="L74:N74"/>
    <mergeCell ref="A67:A68"/>
    <mergeCell ref="B67:C68"/>
    <mergeCell ref="D67:D68"/>
    <mergeCell ref="E67:E68"/>
    <mergeCell ref="F67:G68"/>
    <mergeCell ref="L67:N67"/>
    <mergeCell ref="L68:N68"/>
    <mergeCell ref="L72:N72"/>
    <mergeCell ref="A73:A74"/>
    <mergeCell ref="B73:C74"/>
    <mergeCell ref="D73:D74"/>
    <mergeCell ref="E73:E74"/>
    <mergeCell ref="F73:G74"/>
    <mergeCell ref="L73:N73"/>
    <mergeCell ref="A71:A72"/>
    <mergeCell ref="B71:C72"/>
    <mergeCell ref="D71:D72"/>
    <mergeCell ref="E71:E72"/>
    <mergeCell ref="F71:G72"/>
    <mergeCell ref="L71:N71"/>
    <mergeCell ref="A77:A78"/>
    <mergeCell ref="B77:C78"/>
    <mergeCell ref="D77:D78"/>
    <mergeCell ref="E77:E78"/>
    <mergeCell ref="F77:G78"/>
    <mergeCell ref="L77:N77"/>
    <mergeCell ref="L78:N78"/>
    <mergeCell ref="A75:A76"/>
    <mergeCell ref="B75:C76"/>
    <mergeCell ref="D75:D76"/>
    <mergeCell ref="E75:E76"/>
    <mergeCell ref="F75:G76"/>
    <mergeCell ref="L75:N75"/>
    <mergeCell ref="L76:N76"/>
    <mergeCell ref="L80:N80"/>
    <mergeCell ref="A79:A80"/>
    <mergeCell ref="B79:C80"/>
    <mergeCell ref="D79:D80"/>
    <mergeCell ref="E79:E80"/>
    <mergeCell ref="F79:G80"/>
    <mergeCell ref="L79:N79"/>
    <mergeCell ref="A83:A84"/>
    <mergeCell ref="B83:C84"/>
    <mergeCell ref="D83:D84"/>
    <mergeCell ref="E83:E84"/>
    <mergeCell ref="F83:G84"/>
    <mergeCell ref="L83:N83"/>
    <mergeCell ref="L84:N84"/>
    <mergeCell ref="L88:N88"/>
    <mergeCell ref="A81:A82"/>
    <mergeCell ref="B81:C82"/>
    <mergeCell ref="D81:D82"/>
    <mergeCell ref="E81:E82"/>
    <mergeCell ref="F81:G82"/>
    <mergeCell ref="L81:N81"/>
    <mergeCell ref="L82:N82"/>
    <mergeCell ref="L86:N86"/>
    <mergeCell ref="A87:A88"/>
    <mergeCell ref="B87:C88"/>
    <mergeCell ref="D87:D88"/>
    <mergeCell ref="E87:E88"/>
    <mergeCell ref="F87:G88"/>
    <mergeCell ref="L87:N87"/>
    <mergeCell ref="A85:A86"/>
    <mergeCell ref="B85:C86"/>
    <mergeCell ref="D85:D86"/>
    <mergeCell ref="E85:E86"/>
    <mergeCell ref="F85:G86"/>
    <mergeCell ref="L85:N85"/>
    <mergeCell ref="A91:A92"/>
    <mergeCell ref="B91:C92"/>
    <mergeCell ref="D91:D92"/>
    <mergeCell ref="E91:E92"/>
    <mergeCell ref="F91:G92"/>
    <mergeCell ref="L91:N91"/>
    <mergeCell ref="L92:N92"/>
    <mergeCell ref="L97:N97"/>
    <mergeCell ref="A89:A90"/>
    <mergeCell ref="B89:C90"/>
    <mergeCell ref="D89:D90"/>
    <mergeCell ref="E89:E90"/>
    <mergeCell ref="F89:G90"/>
    <mergeCell ref="L89:N89"/>
    <mergeCell ref="L90:N90"/>
    <mergeCell ref="L94:N94"/>
    <mergeCell ref="A95:Q95"/>
    <mergeCell ref="A96:A97"/>
    <mergeCell ref="B96:C97"/>
    <mergeCell ref="D96:D97"/>
    <mergeCell ref="E96:E97"/>
    <mergeCell ref="F96:G97"/>
    <mergeCell ref="L96:N96"/>
    <mergeCell ref="L101:N101"/>
    <mergeCell ref="A93:A94"/>
    <mergeCell ref="B93:C94"/>
    <mergeCell ref="D93:D94"/>
    <mergeCell ref="E93:E94"/>
    <mergeCell ref="F93:G94"/>
    <mergeCell ref="L93:N93"/>
    <mergeCell ref="A100:A101"/>
    <mergeCell ref="B100:C101"/>
    <mergeCell ref="D100:D101"/>
    <mergeCell ref="E100:E101"/>
    <mergeCell ref="F100:G101"/>
    <mergeCell ref="L100:N100"/>
    <mergeCell ref="A98:A99"/>
    <mergeCell ref="B98:C99"/>
    <mergeCell ref="D98:D99"/>
    <mergeCell ref="E98:E99"/>
    <mergeCell ref="F98:G99"/>
    <mergeCell ref="L98:N98"/>
    <mergeCell ref="L99:N99"/>
    <mergeCell ref="L103:N103"/>
    <mergeCell ref="A104:A105"/>
    <mergeCell ref="B104:C105"/>
    <mergeCell ref="D104:D105"/>
    <mergeCell ref="E104:E105"/>
    <mergeCell ref="F104:G105"/>
    <mergeCell ref="L104:N104"/>
    <mergeCell ref="L105:N105"/>
    <mergeCell ref="A102:A103"/>
    <mergeCell ref="B102:C103"/>
    <mergeCell ref="D102:D103"/>
    <mergeCell ref="E102:E103"/>
    <mergeCell ref="F102:G103"/>
    <mergeCell ref="L102:N102"/>
    <mergeCell ref="L109:N109"/>
    <mergeCell ref="A108:A109"/>
    <mergeCell ref="B108:C109"/>
    <mergeCell ref="D108:D109"/>
    <mergeCell ref="E108:E109"/>
    <mergeCell ref="F108:G109"/>
    <mergeCell ref="L108:N108"/>
    <mergeCell ref="L106:N106"/>
    <mergeCell ref="L107:N107"/>
    <mergeCell ref="A106:A107"/>
    <mergeCell ref="B106:C107"/>
    <mergeCell ref="D106:D107"/>
    <mergeCell ref="E106:E107"/>
    <mergeCell ref="F106:G107"/>
    <mergeCell ref="A112:A113"/>
    <mergeCell ref="B112:C113"/>
    <mergeCell ref="D112:D113"/>
    <mergeCell ref="E112:E113"/>
    <mergeCell ref="F112:G113"/>
    <mergeCell ref="A110:A111"/>
    <mergeCell ref="B110:C111"/>
    <mergeCell ref="D110:D111"/>
    <mergeCell ref="E110:E111"/>
    <mergeCell ref="F110:G111"/>
    <mergeCell ref="L115:N115"/>
    <mergeCell ref="A116:A117"/>
    <mergeCell ref="B116:C117"/>
    <mergeCell ref="D116:D117"/>
    <mergeCell ref="E116:E117"/>
    <mergeCell ref="F116:G117"/>
    <mergeCell ref="L116:N116"/>
    <mergeCell ref="L113:N113"/>
    <mergeCell ref="L112:N112"/>
    <mergeCell ref="L110:N110"/>
    <mergeCell ref="L111:N111"/>
    <mergeCell ref="L122:N122"/>
    <mergeCell ref="A114:A115"/>
    <mergeCell ref="B114:C115"/>
    <mergeCell ref="D114:D115"/>
    <mergeCell ref="E114:E115"/>
    <mergeCell ref="F114:G115"/>
    <mergeCell ref="L114:N114"/>
    <mergeCell ref="A121:A122"/>
    <mergeCell ref="B121:C122"/>
    <mergeCell ref="D121:D122"/>
    <mergeCell ref="E121:E122"/>
    <mergeCell ref="F121:G122"/>
    <mergeCell ref="L121:N121"/>
    <mergeCell ref="A118:Q118"/>
    <mergeCell ref="A119:A120"/>
    <mergeCell ref="B119:C120"/>
    <mergeCell ref="D119:D120"/>
    <mergeCell ref="E119:E120"/>
    <mergeCell ref="F119:G120"/>
    <mergeCell ref="L119:N119"/>
    <mergeCell ref="L120:N120"/>
    <mergeCell ref="L117:N117"/>
    <mergeCell ref="L125:N125"/>
    <mergeCell ref="L126:N126"/>
    <mergeCell ref="L124:N124"/>
    <mergeCell ref="A125:A126"/>
    <mergeCell ref="B125:C126"/>
    <mergeCell ref="D125:D126"/>
    <mergeCell ref="E125:E126"/>
    <mergeCell ref="F125:G126"/>
    <mergeCell ref="A123:A124"/>
    <mergeCell ref="B123:C124"/>
    <mergeCell ref="D123:D124"/>
    <mergeCell ref="E123:E124"/>
    <mergeCell ref="F123:G124"/>
    <mergeCell ref="L123:N123"/>
    <mergeCell ref="L129:N129"/>
    <mergeCell ref="L130:N130"/>
    <mergeCell ref="L128:N128"/>
    <mergeCell ref="A129:A130"/>
    <mergeCell ref="B129:C130"/>
    <mergeCell ref="D129:D130"/>
    <mergeCell ref="E129:E130"/>
    <mergeCell ref="F129:G130"/>
    <mergeCell ref="A127:A128"/>
    <mergeCell ref="B127:C128"/>
    <mergeCell ref="D127:D128"/>
    <mergeCell ref="E127:E128"/>
    <mergeCell ref="F127:G128"/>
    <mergeCell ref="L127:N127"/>
    <mergeCell ref="L134:N134"/>
    <mergeCell ref="L132:N132"/>
    <mergeCell ref="A133:A134"/>
    <mergeCell ref="B133:C134"/>
    <mergeCell ref="D133:D134"/>
    <mergeCell ref="E133:E134"/>
    <mergeCell ref="F133:G134"/>
    <mergeCell ref="L133:N133"/>
    <mergeCell ref="A131:A132"/>
    <mergeCell ref="B131:C132"/>
    <mergeCell ref="D131:D132"/>
    <mergeCell ref="E131:E132"/>
    <mergeCell ref="F131:G132"/>
    <mergeCell ref="L131:N131"/>
    <mergeCell ref="A137:A138"/>
    <mergeCell ref="B137:C138"/>
    <mergeCell ref="D137:D138"/>
    <mergeCell ref="E137:E138"/>
    <mergeCell ref="F137:G138"/>
    <mergeCell ref="L137:N137"/>
    <mergeCell ref="L138:N138"/>
    <mergeCell ref="L142:N142"/>
    <mergeCell ref="A135:A136"/>
    <mergeCell ref="B135:C136"/>
    <mergeCell ref="D135:D136"/>
    <mergeCell ref="E135:E136"/>
    <mergeCell ref="F135:G136"/>
    <mergeCell ref="L135:N135"/>
    <mergeCell ref="L136:N136"/>
    <mergeCell ref="L140:N140"/>
    <mergeCell ref="A141:A142"/>
    <mergeCell ref="B141:C142"/>
    <mergeCell ref="D141:D142"/>
    <mergeCell ref="E141:E142"/>
    <mergeCell ref="F141:G142"/>
    <mergeCell ref="L141:N141"/>
    <mergeCell ref="A139:A140"/>
    <mergeCell ref="B139:C140"/>
    <mergeCell ref="D139:D140"/>
    <mergeCell ref="E139:E140"/>
    <mergeCell ref="F139:G140"/>
    <mergeCell ref="L139:N139"/>
    <mergeCell ref="A145:A146"/>
    <mergeCell ref="B145:C146"/>
    <mergeCell ref="D145:D146"/>
    <mergeCell ref="E145:E146"/>
    <mergeCell ref="F145:G146"/>
    <mergeCell ref="L145:N145"/>
    <mergeCell ref="L146:N146"/>
    <mergeCell ref="L150:N150"/>
    <mergeCell ref="A143:A144"/>
    <mergeCell ref="B143:C144"/>
    <mergeCell ref="D143:D144"/>
    <mergeCell ref="E143:E144"/>
    <mergeCell ref="F143:G144"/>
    <mergeCell ref="L143:N143"/>
    <mergeCell ref="L144:N144"/>
    <mergeCell ref="L148:N148"/>
    <mergeCell ref="A149:A150"/>
    <mergeCell ref="B149:C150"/>
    <mergeCell ref="D149:D150"/>
    <mergeCell ref="E149:E150"/>
    <mergeCell ref="F149:G150"/>
    <mergeCell ref="L149:N149"/>
    <mergeCell ref="A147:A148"/>
    <mergeCell ref="B147:C148"/>
    <mergeCell ref="D147:D148"/>
    <mergeCell ref="E147:E148"/>
    <mergeCell ref="F147:G148"/>
    <mergeCell ref="L147:N147"/>
    <mergeCell ref="A153:A154"/>
    <mergeCell ref="B153:C154"/>
    <mergeCell ref="D153:D154"/>
    <mergeCell ref="E153:E154"/>
    <mergeCell ref="F153:G154"/>
    <mergeCell ref="L153:N153"/>
    <mergeCell ref="L154:N154"/>
    <mergeCell ref="A151:A152"/>
    <mergeCell ref="B151:C152"/>
    <mergeCell ref="D151:D152"/>
    <mergeCell ref="E151:E152"/>
    <mergeCell ref="F151:G152"/>
    <mergeCell ref="L151:N151"/>
    <mergeCell ref="L152:N152"/>
    <mergeCell ref="L160:N160"/>
    <mergeCell ref="A155:A156"/>
    <mergeCell ref="B155:C156"/>
    <mergeCell ref="D155:D156"/>
    <mergeCell ref="E155:E156"/>
    <mergeCell ref="F155:G156"/>
    <mergeCell ref="L155:N155"/>
    <mergeCell ref="L156:N156"/>
    <mergeCell ref="L158:N158"/>
    <mergeCell ref="A159:A160"/>
    <mergeCell ref="B159:C160"/>
    <mergeCell ref="D159:D160"/>
    <mergeCell ref="E159:E160"/>
    <mergeCell ref="F159:G160"/>
    <mergeCell ref="L159:N159"/>
    <mergeCell ref="A157:A158"/>
    <mergeCell ref="B157:C158"/>
    <mergeCell ref="D157:D158"/>
    <mergeCell ref="E157:E158"/>
    <mergeCell ref="F157:G158"/>
    <mergeCell ref="L157:N157"/>
    <mergeCell ref="A163:A164"/>
    <mergeCell ref="B163:C164"/>
    <mergeCell ref="D163:D164"/>
    <mergeCell ref="E163:E164"/>
    <mergeCell ref="F163:G164"/>
    <mergeCell ref="L163:N163"/>
    <mergeCell ref="L164:N164"/>
    <mergeCell ref="L168:N168"/>
    <mergeCell ref="A161:A162"/>
    <mergeCell ref="B161:C162"/>
    <mergeCell ref="D161:D162"/>
    <mergeCell ref="E161:E162"/>
    <mergeCell ref="F161:G162"/>
    <mergeCell ref="L161:N161"/>
    <mergeCell ref="L162:N162"/>
    <mergeCell ref="L166:N166"/>
    <mergeCell ref="A167:A168"/>
    <mergeCell ref="B167:C168"/>
    <mergeCell ref="D167:D168"/>
    <mergeCell ref="E167:E168"/>
    <mergeCell ref="F167:G168"/>
    <mergeCell ref="L167:N167"/>
    <mergeCell ref="A165:A166"/>
    <mergeCell ref="B165:C166"/>
    <mergeCell ref="D165:D166"/>
    <mergeCell ref="E165:E166"/>
    <mergeCell ref="F165:G166"/>
    <mergeCell ref="L165:N165"/>
    <mergeCell ref="A171:A172"/>
    <mergeCell ref="B171:C172"/>
    <mergeCell ref="D171:D172"/>
    <mergeCell ref="E171:E172"/>
    <mergeCell ref="F171:G172"/>
    <mergeCell ref="L171:N171"/>
    <mergeCell ref="L172:N172"/>
    <mergeCell ref="L176:N176"/>
    <mergeCell ref="A169:A170"/>
    <mergeCell ref="B169:C170"/>
    <mergeCell ref="D169:D170"/>
    <mergeCell ref="E169:E170"/>
    <mergeCell ref="F169:G170"/>
    <mergeCell ref="L169:N169"/>
    <mergeCell ref="L170:N170"/>
    <mergeCell ref="L174:N174"/>
    <mergeCell ref="A175:A176"/>
    <mergeCell ref="B175:C176"/>
    <mergeCell ref="D175:D176"/>
    <mergeCell ref="E175:E176"/>
    <mergeCell ref="F175:G176"/>
    <mergeCell ref="L175:N175"/>
    <mergeCell ref="A173:A174"/>
    <mergeCell ref="B173:C174"/>
    <mergeCell ref="D173:D174"/>
    <mergeCell ref="E173:E174"/>
    <mergeCell ref="F173:G174"/>
    <mergeCell ref="L173:N173"/>
    <mergeCell ref="A179:A180"/>
    <mergeCell ref="B179:C180"/>
    <mergeCell ref="D179:D180"/>
    <mergeCell ref="E179:E180"/>
    <mergeCell ref="F179:G180"/>
    <mergeCell ref="L179:N179"/>
    <mergeCell ref="L180:N180"/>
    <mergeCell ref="A177:A178"/>
    <mergeCell ref="B177:C178"/>
    <mergeCell ref="D177:D178"/>
    <mergeCell ref="E177:E178"/>
    <mergeCell ref="F177:G178"/>
    <mergeCell ref="L177:N177"/>
    <mergeCell ref="L178:N178"/>
    <mergeCell ref="L182:N182"/>
    <mergeCell ref="L186:N186"/>
    <mergeCell ref="A181:A182"/>
    <mergeCell ref="B181:C182"/>
    <mergeCell ref="D181:D182"/>
    <mergeCell ref="E181:E182"/>
    <mergeCell ref="F181:G182"/>
    <mergeCell ref="L181:N181"/>
    <mergeCell ref="A185:A186"/>
    <mergeCell ref="B185:C186"/>
    <mergeCell ref="D185:D186"/>
    <mergeCell ref="E185:E186"/>
    <mergeCell ref="F185:G186"/>
    <mergeCell ref="L185:N185"/>
    <mergeCell ref="A183:A184"/>
    <mergeCell ref="B183:C184"/>
    <mergeCell ref="D183:D184"/>
    <mergeCell ref="E183:E184"/>
    <mergeCell ref="F183:G184"/>
    <mergeCell ref="L183:N183"/>
    <mergeCell ref="L184:N184"/>
    <mergeCell ref="L188:N188"/>
    <mergeCell ref="A189:A190"/>
    <mergeCell ref="B189:C190"/>
    <mergeCell ref="D189:D190"/>
    <mergeCell ref="E189:E190"/>
    <mergeCell ref="F189:G190"/>
    <mergeCell ref="L189:N189"/>
    <mergeCell ref="L190:N190"/>
    <mergeCell ref="L194:N194"/>
    <mergeCell ref="A187:A188"/>
    <mergeCell ref="B187:C188"/>
    <mergeCell ref="D187:D188"/>
    <mergeCell ref="E187:E188"/>
    <mergeCell ref="F187:G188"/>
    <mergeCell ref="L187:N187"/>
    <mergeCell ref="A193:A194"/>
    <mergeCell ref="B193:C194"/>
    <mergeCell ref="D193:D194"/>
    <mergeCell ref="E193:E194"/>
    <mergeCell ref="F193:G194"/>
    <mergeCell ref="L193:N193"/>
    <mergeCell ref="A191:A192"/>
    <mergeCell ref="B191:C192"/>
    <mergeCell ref="D191:D192"/>
    <mergeCell ref="E191:E192"/>
    <mergeCell ref="F191:G192"/>
    <mergeCell ref="L191:N191"/>
    <mergeCell ref="L192:N192"/>
    <mergeCell ref="L196:N196"/>
    <mergeCell ref="A197:A198"/>
    <mergeCell ref="B197:C198"/>
    <mergeCell ref="D197:D198"/>
    <mergeCell ref="E197:E198"/>
    <mergeCell ref="F197:G198"/>
    <mergeCell ref="L197:N197"/>
    <mergeCell ref="L198:N198"/>
    <mergeCell ref="L202:N202"/>
    <mergeCell ref="A195:A196"/>
    <mergeCell ref="B195:C196"/>
    <mergeCell ref="D195:D196"/>
    <mergeCell ref="E195:E196"/>
    <mergeCell ref="F195:G196"/>
    <mergeCell ref="L195:N195"/>
    <mergeCell ref="A201:A202"/>
    <mergeCell ref="B201:C202"/>
    <mergeCell ref="D201:D202"/>
    <mergeCell ref="E201:E202"/>
    <mergeCell ref="F201:G202"/>
    <mergeCell ref="L201:N201"/>
    <mergeCell ref="A199:A200"/>
    <mergeCell ref="B199:C200"/>
    <mergeCell ref="D199:D200"/>
    <mergeCell ref="E199:E200"/>
    <mergeCell ref="F199:G200"/>
    <mergeCell ref="L199:N199"/>
    <mergeCell ref="L200:N200"/>
    <mergeCell ref="L204:N204"/>
    <mergeCell ref="A205:A206"/>
    <mergeCell ref="B205:C206"/>
    <mergeCell ref="D205:D206"/>
    <mergeCell ref="E205:E206"/>
    <mergeCell ref="F205:G206"/>
    <mergeCell ref="L205:N205"/>
    <mergeCell ref="L206:N206"/>
    <mergeCell ref="A203:A204"/>
    <mergeCell ref="B203:C204"/>
    <mergeCell ref="D203:D204"/>
    <mergeCell ref="E203:E204"/>
    <mergeCell ref="F203:G204"/>
    <mergeCell ref="L203:N203"/>
    <mergeCell ref="L207:N207"/>
    <mergeCell ref="L208:N208"/>
    <mergeCell ref="L213:N213"/>
    <mergeCell ref="A207:A208"/>
    <mergeCell ref="B207:C208"/>
    <mergeCell ref="D207:D208"/>
    <mergeCell ref="E207:E208"/>
    <mergeCell ref="F207:G208"/>
    <mergeCell ref="A212:A213"/>
    <mergeCell ref="B212:C213"/>
    <mergeCell ref="D212:D213"/>
    <mergeCell ref="E212:E213"/>
    <mergeCell ref="F212:G213"/>
    <mergeCell ref="L212:N212"/>
    <mergeCell ref="L210:N210"/>
    <mergeCell ref="A211:Q211"/>
    <mergeCell ref="A209:A210"/>
    <mergeCell ref="B209:C210"/>
    <mergeCell ref="D209:D210"/>
    <mergeCell ref="E209:E210"/>
    <mergeCell ref="F209:G210"/>
    <mergeCell ref="L209:N209"/>
    <mergeCell ref="L216:N216"/>
    <mergeCell ref="L217:N217"/>
    <mergeCell ref="L215:N215"/>
    <mergeCell ref="A216:A217"/>
    <mergeCell ref="B216:C217"/>
    <mergeCell ref="D216:D217"/>
    <mergeCell ref="E216:E217"/>
    <mergeCell ref="F216:G217"/>
    <mergeCell ref="A214:A215"/>
    <mergeCell ref="B214:C215"/>
    <mergeCell ref="D214:D215"/>
    <mergeCell ref="E214:E215"/>
    <mergeCell ref="F214:G215"/>
    <mergeCell ref="L214:N214"/>
    <mergeCell ref="L220:N220"/>
    <mergeCell ref="L221:N221"/>
    <mergeCell ref="L219:N219"/>
    <mergeCell ref="A220:A221"/>
    <mergeCell ref="B220:C221"/>
    <mergeCell ref="D220:D221"/>
    <mergeCell ref="E220:E221"/>
    <mergeCell ref="F220:G221"/>
    <mergeCell ref="A218:A219"/>
    <mergeCell ref="B218:C219"/>
    <mergeCell ref="D218:D219"/>
    <mergeCell ref="E218:E219"/>
    <mergeCell ref="F218:G219"/>
    <mergeCell ref="L218:N218"/>
    <mergeCell ref="L224:N224"/>
    <mergeCell ref="L225:N225"/>
    <mergeCell ref="L223:N223"/>
    <mergeCell ref="A224:A225"/>
    <mergeCell ref="B224:C225"/>
    <mergeCell ref="D224:D225"/>
    <mergeCell ref="E224:E225"/>
    <mergeCell ref="F224:G225"/>
    <mergeCell ref="A222:A223"/>
    <mergeCell ref="B222:C223"/>
    <mergeCell ref="D222:D223"/>
    <mergeCell ref="E222:E223"/>
    <mergeCell ref="F222:G223"/>
    <mergeCell ref="L222:N222"/>
    <mergeCell ref="L228:N228"/>
    <mergeCell ref="L229:N229"/>
    <mergeCell ref="L227:N227"/>
    <mergeCell ref="A228:A229"/>
    <mergeCell ref="B228:C229"/>
    <mergeCell ref="D228:D229"/>
    <mergeCell ref="E228:E229"/>
    <mergeCell ref="F228:G229"/>
    <mergeCell ref="A226:A227"/>
    <mergeCell ref="B226:C227"/>
    <mergeCell ref="D226:D227"/>
    <mergeCell ref="E226:E227"/>
    <mergeCell ref="F226:G227"/>
    <mergeCell ref="L226:N226"/>
    <mergeCell ref="L232:N232"/>
    <mergeCell ref="L233:N233"/>
    <mergeCell ref="L231:N231"/>
    <mergeCell ref="A232:A233"/>
    <mergeCell ref="B232:C233"/>
    <mergeCell ref="D232:D233"/>
    <mergeCell ref="E232:E233"/>
    <mergeCell ref="F232:G233"/>
    <mergeCell ref="A230:A231"/>
    <mergeCell ref="B230:C231"/>
    <mergeCell ref="D230:D231"/>
    <mergeCell ref="E230:E231"/>
    <mergeCell ref="F230:G231"/>
    <mergeCell ref="L230:N230"/>
    <mergeCell ref="L237:N237"/>
    <mergeCell ref="L235:N235"/>
    <mergeCell ref="A236:A237"/>
    <mergeCell ref="B236:C237"/>
    <mergeCell ref="D236:D237"/>
    <mergeCell ref="E236:E237"/>
    <mergeCell ref="F236:G237"/>
    <mergeCell ref="L236:N236"/>
    <mergeCell ref="A234:A235"/>
    <mergeCell ref="B234:C235"/>
    <mergeCell ref="D234:D235"/>
    <mergeCell ref="E234:E235"/>
    <mergeCell ref="F234:G235"/>
    <mergeCell ref="L234:N234"/>
    <mergeCell ref="A240:A241"/>
    <mergeCell ref="B240:C241"/>
    <mergeCell ref="D240:D241"/>
    <mergeCell ref="E240:E241"/>
    <mergeCell ref="F240:G241"/>
    <mergeCell ref="L240:N240"/>
    <mergeCell ref="L241:N241"/>
    <mergeCell ref="L245:N245"/>
    <mergeCell ref="A238:A239"/>
    <mergeCell ref="B238:C239"/>
    <mergeCell ref="D238:D239"/>
    <mergeCell ref="E238:E239"/>
    <mergeCell ref="F238:G239"/>
    <mergeCell ref="L238:N238"/>
    <mergeCell ref="L239:N239"/>
    <mergeCell ref="L243:N243"/>
    <mergeCell ref="A244:A245"/>
    <mergeCell ref="B244:C245"/>
    <mergeCell ref="D244:D245"/>
    <mergeCell ref="E244:E245"/>
    <mergeCell ref="F244:G245"/>
    <mergeCell ref="L244:N244"/>
    <mergeCell ref="A242:A243"/>
    <mergeCell ref="B242:C243"/>
    <mergeCell ref="D242:D243"/>
    <mergeCell ref="E242:E243"/>
    <mergeCell ref="F242:G243"/>
    <mergeCell ref="L242:N242"/>
    <mergeCell ref="A248:A249"/>
    <mergeCell ref="B248:C249"/>
    <mergeCell ref="D248:D249"/>
    <mergeCell ref="E248:E249"/>
    <mergeCell ref="F248:G249"/>
    <mergeCell ref="L248:N248"/>
    <mergeCell ref="L249:N249"/>
    <mergeCell ref="L253:N253"/>
    <mergeCell ref="A246:A247"/>
    <mergeCell ref="B246:C247"/>
    <mergeCell ref="D246:D247"/>
    <mergeCell ref="E246:E247"/>
    <mergeCell ref="F246:G247"/>
    <mergeCell ref="L246:N246"/>
    <mergeCell ref="L247:N247"/>
    <mergeCell ref="L251:N251"/>
    <mergeCell ref="A252:A253"/>
    <mergeCell ref="B252:C253"/>
    <mergeCell ref="D252:D253"/>
    <mergeCell ref="E252:E253"/>
    <mergeCell ref="F252:G253"/>
    <mergeCell ref="L252:N252"/>
    <mergeCell ref="A250:A251"/>
    <mergeCell ref="B250:C251"/>
    <mergeCell ref="D250:D251"/>
    <mergeCell ref="E250:E251"/>
    <mergeCell ref="F250:G251"/>
    <mergeCell ref="L250:N250"/>
    <mergeCell ref="A256:A257"/>
    <mergeCell ref="B256:C257"/>
    <mergeCell ref="D256:D257"/>
    <mergeCell ref="E256:E257"/>
    <mergeCell ref="F256:G257"/>
    <mergeCell ref="L256:N256"/>
    <mergeCell ref="L257:N257"/>
    <mergeCell ref="A254:A255"/>
    <mergeCell ref="B254:C255"/>
    <mergeCell ref="D254:D255"/>
    <mergeCell ref="E254:E255"/>
    <mergeCell ref="F254:G255"/>
    <mergeCell ref="L254:N254"/>
    <mergeCell ref="L255:N255"/>
    <mergeCell ref="L259:N259"/>
    <mergeCell ref="L261:N261"/>
    <mergeCell ref="A258:A259"/>
    <mergeCell ref="B258:C259"/>
    <mergeCell ref="D258:D259"/>
    <mergeCell ref="E258:E259"/>
    <mergeCell ref="F258:G259"/>
    <mergeCell ref="L258:N258"/>
    <mergeCell ref="A260:A261"/>
    <mergeCell ref="B260:C261"/>
    <mergeCell ref="D260:D261"/>
    <mergeCell ref="E260:E261"/>
    <mergeCell ref="F260:G261"/>
    <mergeCell ref="L260:N2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5377-9794-418A-8E74-64F6A07D3B8C}">
  <dimension ref="A1:P64"/>
  <sheetViews>
    <sheetView topLeftCell="A76" workbookViewId="0">
      <selection activeCell="U9" sqref="U9"/>
    </sheetView>
  </sheetViews>
  <sheetFormatPr defaultColWidth="9.296875" defaultRowHeight="13" x14ac:dyDescent="0.3"/>
  <cols>
    <col min="1" max="1" width="4.69921875" style="4" customWidth="1"/>
    <col min="2" max="2" width="25.796875" style="4" customWidth="1"/>
    <col min="3" max="3" width="8" style="4" customWidth="1"/>
    <col min="4" max="4" width="4.69921875" style="4" customWidth="1"/>
    <col min="5" max="5" width="12.69921875" style="4" customWidth="1"/>
    <col min="6" max="6" width="14" style="37" customWidth="1"/>
    <col min="7" max="7" width="2.19921875" style="37" customWidth="1"/>
    <col min="8" max="8" width="9.296875" style="4" customWidth="1"/>
    <col min="9" max="9" width="15.19921875" style="4" customWidth="1"/>
    <col min="10" max="10" width="3.296875" style="4" customWidth="1"/>
    <col min="11" max="11" width="11.5" style="4" customWidth="1"/>
    <col min="12" max="12" width="15.19921875" style="4" customWidth="1"/>
    <col min="13" max="13" width="3.296875" style="4" customWidth="1"/>
    <col min="14" max="14" width="10.5" style="4" customWidth="1"/>
    <col min="15" max="15" width="14" style="4" customWidth="1"/>
    <col min="16" max="16" width="12.69921875" style="4" customWidth="1"/>
    <col min="17" max="17" width="2.19921875" style="4" customWidth="1"/>
    <col min="18" max="16384" width="9.296875" style="4"/>
  </cols>
  <sheetData>
    <row r="1" spans="1:16" x14ac:dyDescent="0.3">
      <c r="A1" s="273" t="s">
        <v>1</v>
      </c>
      <c r="B1" s="273"/>
      <c r="C1" s="273" t="s">
        <v>2</v>
      </c>
      <c r="D1" s="273"/>
      <c r="E1" s="273"/>
      <c r="F1" s="273"/>
      <c r="G1" s="273" t="s">
        <v>3</v>
      </c>
      <c r="H1" s="273"/>
      <c r="I1" s="273"/>
      <c r="J1" s="273"/>
      <c r="K1" s="273" t="s">
        <v>4</v>
      </c>
      <c r="L1" s="273"/>
      <c r="M1" s="273"/>
    </row>
    <row r="2" spans="1:16" ht="28" customHeight="1" x14ac:dyDescent="0.3">
      <c r="A2" s="273">
        <f>'Table A Section 1'!A2:B2</f>
        <v>0</v>
      </c>
      <c r="B2" s="273"/>
      <c r="C2" s="273">
        <f>'Table A Section 1'!C2:F2</f>
        <v>0</v>
      </c>
      <c r="D2" s="273"/>
      <c r="E2" s="273"/>
      <c r="F2" s="273"/>
      <c r="G2" s="273">
        <f>'Table A Section 1'!G2:I2</f>
        <v>0</v>
      </c>
      <c r="H2" s="273"/>
      <c r="I2" s="273"/>
      <c r="J2" s="273"/>
      <c r="K2" s="273"/>
      <c r="L2" s="273"/>
      <c r="M2" s="273"/>
      <c r="N2" s="274"/>
      <c r="O2" s="274"/>
      <c r="P2" s="274"/>
    </row>
    <row r="3" spans="1:16" x14ac:dyDescent="0.3">
      <c r="A3" s="281" t="s">
        <v>257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114"/>
      <c r="O3" s="114"/>
      <c r="P3" s="115"/>
    </row>
    <row r="4" spans="1:16" x14ac:dyDescent="0.3">
      <c r="A4" s="7"/>
      <c r="B4" s="119" t="s">
        <v>295</v>
      </c>
      <c r="C4" s="130" t="s">
        <v>273</v>
      </c>
      <c r="D4" s="243"/>
      <c r="E4" s="134"/>
      <c r="F4" s="124" t="s">
        <v>250</v>
      </c>
      <c r="G4" s="125"/>
      <c r="H4" s="126"/>
      <c r="I4" s="118" t="s">
        <v>6</v>
      </c>
      <c r="J4" s="286"/>
      <c r="K4" s="286"/>
      <c r="L4" s="286"/>
      <c r="M4" s="286"/>
      <c r="N4" s="119"/>
      <c r="O4" s="135" t="s">
        <v>298</v>
      </c>
      <c r="P4" s="126"/>
    </row>
    <row r="5" spans="1:16" ht="52.5" thickBot="1" x14ac:dyDescent="0.35">
      <c r="A5" s="44"/>
      <c r="B5" s="283"/>
      <c r="C5" s="130" t="s">
        <v>271</v>
      </c>
      <c r="D5" s="132"/>
      <c r="E5" s="45" t="s">
        <v>272</v>
      </c>
      <c r="F5" s="284"/>
      <c r="G5" s="285"/>
      <c r="H5" s="283"/>
      <c r="I5" s="46" t="s">
        <v>251</v>
      </c>
      <c r="J5" s="133" t="s">
        <v>270</v>
      </c>
      <c r="K5" s="134"/>
      <c r="L5" s="46" t="s">
        <v>253</v>
      </c>
      <c r="M5" s="130" t="s">
        <v>7</v>
      </c>
      <c r="N5" s="132"/>
      <c r="O5" s="47" t="s">
        <v>8</v>
      </c>
      <c r="P5" s="47" t="s">
        <v>7</v>
      </c>
    </row>
    <row r="6" spans="1:16" ht="18" customHeight="1" thickBot="1" x14ac:dyDescent="0.35">
      <c r="A6" s="53"/>
      <c r="B6" s="275" t="s">
        <v>293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7"/>
    </row>
    <row r="7" spans="1:16" ht="18" customHeight="1" thickBot="1" x14ac:dyDescent="0.35">
      <c r="A7" s="53" t="str">
        <f>IF(A6="x","N/A","")</f>
        <v/>
      </c>
      <c r="B7" s="278" t="s">
        <v>294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</row>
    <row r="8" spans="1:16" x14ac:dyDescent="0.3">
      <c r="A8" s="269">
        <v>1</v>
      </c>
      <c r="B8" s="270" t="s">
        <v>288</v>
      </c>
      <c r="C8" s="252" t="str">
        <f t="shared" ref="C8:C10" si="0">IF($A$6="X","Yes","")</f>
        <v/>
      </c>
      <c r="D8" s="253"/>
      <c r="E8" s="254" t="str">
        <f>_xlfn.IFS($A$7="X","Yes",C8="Yes","No",C8="No","Yes",C8="","")</f>
        <v/>
      </c>
      <c r="F8" s="271" t="s">
        <v>9</v>
      </c>
      <c r="G8" s="272"/>
      <c r="H8" s="50"/>
      <c r="I8" s="25"/>
      <c r="J8" s="197"/>
      <c r="K8" s="199"/>
      <c r="L8" s="26"/>
      <c r="M8" s="197"/>
      <c r="N8" s="263"/>
      <c r="O8" s="25"/>
      <c r="P8" s="27"/>
    </row>
    <row r="9" spans="1:16" x14ac:dyDescent="0.3">
      <c r="A9" s="265"/>
      <c r="B9" s="266"/>
      <c r="C9" s="183"/>
      <c r="D9" s="184"/>
      <c r="E9" s="180"/>
      <c r="F9" s="255" t="s">
        <v>10</v>
      </c>
      <c r="G9" s="256"/>
      <c r="H9" s="24"/>
      <c r="I9" s="29"/>
      <c r="J9" s="169"/>
      <c r="K9" s="191"/>
      <c r="L9" s="30"/>
      <c r="M9" s="169"/>
      <c r="N9" s="244"/>
      <c r="O9" s="29"/>
      <c r="P9" s="31"/>
    </row>
    <row r="10" spans="1:16" x14ac:dyDescent="0.3">
      <c r="A10" s="264">
        <v>2</v>
      </c>
      <c r="B10" s="250" t="s">
        <v>150</v>
      </c>
      <c r="C10" s="252" t="str">
        <f t="shared" si="0"/>
        <v/>
      </c>
      <c r="D10" s="253"/>
      <c r="E10" s="254" t="str">
        <f t="shared" ref="E10" si="1">_xlfn.IFS($A$7="X","Yes",C10="Yes","No",C10="No","Yes",C10="","")</f>
        <v/>
      </c>
      <c r="F10" s="255" t="s">
        <v>9</v>
      </c>
      <c r="G10" s="256"/>
      <c r="H10" s="24"/>
      <c r="I10" s="29"/>
      <c r="J10" s="169"/>
      <c r="K10" s="191"/>
      <c r="L10" s="30"/>
      <c r="M10" s="169"/>
      <c r="N10" s="244"/>
      <c r="O10" s="29"/>
      <c r="P10" s="31"/>
    </row>
    <row r="11" spans="1:16" x14ac:dyDescent="0.3">
      <c r="A11" s="265"/>
      <c r="B11" s="251"/>
      <c r="C11" s="183"/>
      <c r="D11" s="184"/>
      <c r="E11" s="180"/>
      <c r="F11" s="255" t="s">
        <v>10</v>
      </c>
      <c r="G11" s="256"/>
      <c r="H11" s="24"/>
      <c r="I11" s="29"/>
      <c r="J11" s="169"/>
      <c r="K11" s="191"/>
      <c r="L11" s="30"/>
      <c r="M11" s="169"/>
      <c r="N11" s="244"/>
      <c r="O11" s="29"/>
      <c r="P11" s="31"/>
    </row>
    <row r="12" spans="1:16" x14ac:dyDescent="0.3">
      <c r="A12" s="264">
        <v>3</v>
      </c>
      <c r="B12" s="250" t="s">
        <v>151</v>
      </c>
      <c r="C12" s="252" t="str">
        <f t="shared" ref="C12" si="2">IF($A$6="X","Yes","")</f>
        <v/>
      </c>
      <c r="D12" s="253"/>
      <c r="E12" s="254" t="str">
        <f t="shared" ref="E12" si="3">_xlfn.IFS($A$7="X","Yes",C12="Yes","No",C12="No","Yes",C12="","")</f>
        <v/>
      </c>
      <c r="F12" s="255" t="s">
        <v>9</v>
      </c>
      <c r="G12" s="256"/>
      <c r="H12" s="24"/>
      <c r="I12" s="29"/>
      <c r="J12" s="169"/>
      <c r="K12" s="191"/>
      <c r="L12" s="30"/>
      <c r="M12" s="169"/>
      <c r="N12" s="244"/>
      <c r="O12" s="29"/>
      <c r="P12" s="31"/>
    </row>
    <row r="13" spans="1:16" x14ac:dyDescent="0.3">
      <c r="A13" s="265"/>
      <c r="B13" s="251"/>
      <c r="C13" s="183"/>
      <c r="D13" s="184"/>
      <c r="E13" s="180"/>
      <c r="F13" s="255" t="s">
        <v>10</v>
      </c>
      <c r="G13" s="256"/>
      <c r="H13" s="24"/>
      <c r="I13" s="29"/>
      <c r="J13" s="169"/>
      <c r="K13" s="191"/>
      <c r="L13" s="30"/>
      <c r="M13" s="169"/>
      <c r="N13" s="244"/>
      <c r="O13" s="29"/>
      <c r="P13" s="31"/>
    </row>
    <row r="14" spans="1:16" x14ac:dyDescent="0.3">
      <c r="A14" s="264">
        <v>4</v>
      </c>
      <c r="B14" s="250" t="s">
        <v>152</v>
      </c>
      <c r="C14" s="252" t="str">
        <f t="shared" ref="C14" si="4">IF($A$6="X","Yes","")</f>
        <v/>
      </c>
      <c r="D14" s="253"/>
      <c r="E14" s="254" t="str">
        <f t="shared" ref="E14" si="5">_xlfn.IFS($A$7="X","Yes",C14="Yes","No",C14="No","Yes",C14="","")</f>
        <v/>
      </c>
      <c r="F14" s="255" t="s">
        <v>9</v>
      </c>
      <c r="G14" s="256"/>
      <c r="H14" s="24"/>
      <c r="I14" s="29"/>
      <c r="J14" s="169"/>
      <c r="K14" s="191"/>
      <c r="L14" s="30"/>
      <c r="M14" s="169"/>
      <c r="N14" s="244"/>
      <c r="O14" s="29"/>
      <c r="P14" s="31"/>
    </row>
    <row r="15" spans="1:16" x14ac:dyDescent="0.3">
      <c r="A15" s="265"/>
      <c r="B15" s="251"/>
      <c r="C15" s="183"/>
      <c r="D15" s="184"/>
      <c r="E15" s="180"/>
      <c r="F15" s="255" t="s">
        <v>10</v>
      </c>
      <c r="G15" s="256"/>
      <c r="H15" s="24"/>
      <c r="I15" s="29"/>
      <c r="J15" s="169"/>
      <c r="K15" s="191"/>
      <c r="L15" s="30"/>
      <c r="M15" s="169"/>
      <c r="N15" s="244"/>
      <c r="O15" s="29"/>
      <c r="P15" s="31"/>
    </row>
    <row r="16" spans="1:16" x14ac:dyDescent="0.3">
      <c r="A16" s="264">
        <v>5</v>
      </c>
      <c r="B16" s="250" t="s">
        <v>287</v>
      </c>
      <c r="C16" s="252" t="str">
        <f t="shared" ref="C16" si="6">IF($A$6="X","Yes","")</f>
        <v/>
      </c>
      <c r="D16" s="253"/>
      <c r="E16" s="254" t="str">
        <f t="shared" ref="E16" si="7">_xlfn.IFS($A$7="X","Yes",C16="Yes","No",C16="No","Yes",C16="","")</f>
        <v/>
      </c>
      <c r="F16" s="255" t="s">
        <v>9</v>
      </c>
      <c r="G16" s="256"/>
      <c r="H16" s="24"/>
      <c r="I16" s="29"/>
      <c r="J16" s="169"/>
      <c r="K16" s="191"/>
      <c r="L16" s="30"/>
      <c r="M16" s="169"/>
      <c r="N16" s="244"/>
      <c r="O16" s="29"/>
      <c r="P16" s="31"/>
    </row>
    <row r="17" spans="1:16" x14ac:dyDescent="0.3">
      <c r="A17" s="265"/>
      <c r="B17" s="266"/>
      <c r="C17" s="183"/>
      <c r="D17" s="184"/>
      <c r="E17" s="180"/>
      <c r="F17" s="255" t="s">
        <v>10</v>
      </c>
      <c r="G17" s="256"/>
      <c r="H17" s="24"/>
      <c r="I17" s="29"/>
      <c r="J17" s="169"/>
      <c r="K17" s="191"/>
      <c r="L17" s="30"/>
      <c r="M17" s="169"/>
      <c r="N17" s="244"/>
      <c r="O17" s="29"/>
      <c r="P17" s="31"/>
    </row>
    <row r="18" spans="1:16" x14ac:dyDescent="0.3">
      <c r="A18" s="267">
        <v>6</v>
      </c>
      <c r="B18" s="250" t="s">
        <v>153</v>
      </c>
      <c r="C18" s="252" t="str">
        <f t="shared" ref="C18" si="8">IF($A$6="X","Yes","")</f>
        <v/>
      </c>
      <c r="D18" s="253"/>
      <c r="E18" s="254" t="str">
        <f t="shared" ref="E18" si="9">_xlfn.IFS($A$7="X","Yes",C18="Yes","No",C18="No","Yes",C18="","")</f>
        <v/>
      </c>
      <c r="F18" s="255" t="s">
        <v>9</v>
      </c>
      <c r="G18" s="256"/>
      <c r="H18" s="24"/>
      <c r="I18" s="29"/>
      <c r="J18" s="169"/>
      <c r="K18" s="191"/>
      <c r="L18" s="30"/>
      <c r="M18" s="169"/>
      <c r="N18" s="244"/>
      <c r="O18" s="29"/>
      <c r="P18" s="31"/>
    </row>
    <row r="19" spans="1:16" x14ac:dyDescent="0.3">
      <c r="A19" s="268"/>
      <c r="B19" s="251"/>
      <c r="C19" s="183"/>
      <c r="D19" s="184"/>
      <c r="E19" s="180"/>
      <c r="F19" s="255" t="s">
        <v>10</v>
      </c>
      <c r="G19" s="256"/>
      <c r="H19" s="24"/>
      <c r="I19" s="29"/>
      <c r="J19" s="169"/>
      <c r="K19" s="191"/>
      <c r="L19" s="30"/>
      <c r="M19" s="169"/>
      <c r="N19" s="244"/>
      <c r="O19" s="29"/>
      <c r="P19" s="31"/>
    </row>
    <row r="20" spans="1:16" x14ac:dyDescent="0.3">
      <c r="A20" s="264">
        <v>7</v>
      </c>
      <c r="B20" s="250" t="s">
        <v>154</v>
      </c>
      <c r="C20" s="252" t="str">
        <f t="shared" ref="C20" si="10">IF($A$6="X","Yes","")</f>
        <v/>
      </c>
      <c r="D20" s="253"/>
      <c r="E20" s="254" t="str">
        <f t="shared" ref="E20" si="11">_xlfn.IFS($A$7="X","Yes",C20="Yes","No",C20="No","Yes",C20="","")</f>
        <v/>
      </c>
      <c r="F20" s="255" t="s">
        <v>9</v>
      </c>
      <c r="G20" s="256"/>
      <c r="H20" s="24"/>
      <c r="I20" s="29"/>
      <c r="J20" s="169"/>
      <c r="K20" s="191"/>
      <c r="L20" s="30"/>
      <c r="M20" s="169"/>
      <c r="N20" s="244"/>
      <c r="O20" s="29"/>
      <c r="P20" s="31"/>
    </row>
    <row r="21" spans="1:16" x14ac:dyDescent="0.3">
      <c r="A21" s="265"/>
      <c r="B21" s="251"/>
      <c r="C21" s="183"/>
      <c r="D21" s="184"/>
      <c r="E21" s="180"/>
      <c r="F21" s="255" t="s">
        <v>10</v>
      </c>
      <c r="G21" s="256"/>
      <c r="H21" s="24"/>
      <c r="I21" s="29"/>
      <c r="J21" s="169"/>
      <c r="K21" s="191"/>
      <c r="L21" s="30"/>
      <c r="M21" s="169"/>
      <c r="N21" s="244"/>
      <c r="O21" s="29"/>
      <c r="P21" s="31"/>
    </row>
    <row r="22" spans="1:16" x14ac:dyDescent="0.3">
      <c r="A22" s="264">
        <v>8</v>
      </c>
      <c r="B22" s="250" t="s">
        <v>155</v>
      </c>
      <c r="C22" s="252" t="str">
        <f t="shared" ref="C22" si="12">IF($A$6="X","Yes","")</f>
        <v/>
      </c>
      <c r="D22" s="253"/>
      <c r="E22" s="254" t="str">
        <f t="shared" ref="E22" si="13">_xlfn.IFS($A$7="X","Yes",C22="Yes","No",C22="No","Yes",C22="","")</f>
        <v/>
      </c>
      <c r="F22" s="255" t="s">
        <v>9</v>
      </c>
      <c r="G22" s="256"/>
      <c r="H22" s="24"/>
      <c r="I22" s="29"/>
      <c r="J22" s="169"/>
      <c r="K22" s="191"/>
      <c r="L22" s="30"/>
      <c r="M22" s="169"/>
      <c r="N22" s="244"/>
      <c r="O22" s="29"/>
      <c r="P22" s="31"/>
    </row>
    <row r="23" spans="1:16" x14ac:dyDescent="0.3">
      <c r="A23" s="265"/>
      <c r="B23" s="251"/>
      <c r="C23" s="183"/>
      <c r="D23" s="184"/>
      <c r="E23" s="180"/>
      <c r="F23" s="255" t="s">
        <v>10</v>
      </c>
      <c r="G23" s="256"/>
      <c r="H23" s="24"/>
      <c r="I23" s="29"/>
      <c r="J23" s="169"/>
      <c r="K23" s="191"/>
      <c r="L23" s="30"/>
      <c r="M23" s="169"/>
      <c r="N23" s="244"/>
      <c r="O23" s="29"/>
      <c r="P23" s="31"/>
    </row>
    <row r="24" spans="1:16" x14ac:dyDescent="0.3">
      <c r="A24" s="264">
        <v>9</v>
      </c>
      <c r="B24" s="250" t="s">
        <v>286</v>
      </c>
      <c r="C24" s="252" t="str">
        <f t="shared" ref="C24" si="14">IF($A$6="X","Yes","")</f>
        <v/>
      </c>
      <c r="D24" s="253"/>
      <c r="E24" s="254" t="str">
        <f t="shared" ref="E24" si="15">_xlfn.IFS($A$7="X","Yes",C24="Yes","No",C24="No","Yes",C24="","")</f>
        <v/>
      </c>
      <c r="F24" s="255" t="s">
        <v>9</v>
      </c>
      <c r="G24" s="256"/>
      <c r="H24" s="24"/>
      <c r="I24" s="29"/>
      <c r="J24" s="169"/>
      <c r="K24" s="191"/>
      <c r="L24" s="30"/>
      <c r="M24" s="169"/>
      <c r="N24" s="244"/>
      <c r="O24" s="29"/>
      <c r="P24" s="31"/>
    </row>
    <row r="25" spans="1:16" x14ac:dyDescent="0.3">
      <c r="A25" s="265"/>
      <c r="B25" s="266"/>
      <c r="C25" s="183"/>
      <c r="D25" s="184"/>
      <c r="E25" s="180"/>
      <c r="F25" s="255" t="s">
        <v>10</v>
      </c>
      <c r="G25" s="256"/>
      <c r="H25" s="24"/>
      <c r="I25" s="29"/>
      <c r="J25" s="169"/>
      <c r="K25" s="191"/>
      <c r="L25" s="30"/>
      <c r="M25" s="169"/>
      <c r="N25" s="244"/>
      <c r="O25" s="29"/>
      <c r="P25" s="31"/>
    </row>
    <row r="26" spans="1:16" x14ac:dyDescent="0.3">
      <c r="A26" s="264">
        <v>10</v>
      </c>
      <c r="B26" s="250" t="s">
        <v>285</v>
      </c>
      <c r="C26" s="252" t="str">
        <f t="shared" ref="C26" si="16">IF($A$6="X","Yes","")</f>
        <v/>
      </c>
      <c r="D26" s="253"/>
      <c r="E26" s="254" t="str">
        <f t="shared" ref="E26" si="17">_xlfn.IFS($A$7="X","Yes",C26="Yes","No",C26="No","Yes",C26="","")</f>
        <v/>
      </c>
      <c r="F26" s="255" t="s">
        <v>9</v>
      </c>
      <c r="G26" s="256"/>
      <c r="H26" s="24"/>
      <c r="I26" s="29"/>
      <c r="J26" s="169"/>
      <c r="K26" s="191"/>
      <c r="L26" s="30"/>
      <c r="M26" s="169"/>
      <c r="N26" s="244"/>
      <c r="O26" s="29"/>
      <c r="P26" s="31"/>
    </row>
    <row r="27" spans="1:16" x14ac:dyDescent="0.3">
      <c r="A27" s="265"/>
      <c r="B27" s="266"/>
      <c r="C27" s="183"/>
      <c r="D27" s="184"/>
      <c r="E27" s="180"/>
      <c r="F27" s="255" t="s">
        <v>10</v>
      </c>
      <c r="G27" s="256"/>
      <c r="H27" s="24"/>
      <c r="I27" s="29"/>
      <c r="J27" s="169"/>
      <c r="K27" s="191"/>
      <c r="L27" s="30"/>
      <c r="M27" s="169"/>
      <c r="N27" s="244"/>
      <c r="O27" s="29"/>
      <c r="P27" s="31"/>
    </row>
    <row r="28" spans="1:16" x14ac:dyDescent="0.3">
      <c r="A28" s="264">
        <v>11</v>
      </c>
      <c r="B28" s="250" t="s">
        <v>156</v>
      </c>
      <c r="C28" s="252" t="str">
        <f t="shared" ref="C28" si="18">IF($A$6="X","Yes","")</f>
        <v/>
      </c>
      <c r="D28" s="253"/>
      <c r="E28" s="254" t="str">
        <f t="shared" ref="E28" si="19">_xlfn.IFS($A$7="X","Yes",C28="Yes","No",C28="No","Yes",C28="","")</f>
        <v/>
      </c>
      <c r="F28" s="255" t="s">
        <v>9</v>
      </c>
      <c r="G28" s="256"/>
      <c r="H28" s="24"/>
      <c r="I28" s="29"/>
      <c r="J28" s="169"/>
      <c r="K28" s="191"/>
      <c r="L28" s="30"/>
      <c r="M28" s="169"/>
      <c r="N28" s="244"/>
      <c r="O28" s="29"/>
      <c r="P28" s="31"/>
    </row>
    <row r="29" spans="1:16" x14ac:dyDescent="0.3">
      <c r="A29" s="265"/>
      <c r="B29" s="251"/>
      <c r="C29" s="183"/>
      <c r="D29" s="184"/>
      <c r="E29" s="180"/>
      <c r="F29" s="255" t="s">
        <v>10</v>
      </c>
      <c r="G29" s="256"/>
      <c r="H29" s="24"/>
      <c r="I29" s="29"/>
      <c r="J29" s="169"/>
      <c r="K29" s="191"/>
      <c r="L29" s="30"/>
      <c r="M29" s="169"/>
      <c r="N29" s="244"/>
      <c r="O29" s="29"/>
      <c r="P29" s="31"/>
    </row>
    <row r="30" spans="1:16" x14ac:dyDescent="0.3">
      <c r="A30" s="264">
        <v>12</v>
      </c>
      <c r="B30" s="250" t="s">
        <v>284</v>
      </c>
      <c r="C30" s="252" t="str">
        <f t="shared" ref="C30" si="20">IF($A$6="X","Yes","")</f>
        <v/>
      </c>
      <c r="D30" s="253"/>
      <c r="E30" s="254" t="str">
        <f t="shared" ref="E30" si="21">_xlfn.IFS($A$7="X","Yes",C30="Yes","No",C30="No","Yes",C30="","")</f>
        <v/>
      </c>
      <c r="F30" s="255" t="s">
        <v>9</v>
      </c>
      <c r="G30" s="256"/>
      <c r="H30" s="24"/>
      <c r="I30" s="29"/>
      <c r="J30" s="169"/>
      <c r="K30" s="191"/>
      <c r="L30" s="30"/>
      <c r="M30" s="169"/>
      <c r="N30" s="244"/>
      <c r="O30" s="29"/>
      <c r="P30" s="31"/>
    </row>
    <row r="31" spans="1:16" x14ac:dyDescent="0.3">
      <c r="A31" s="265"/>
      <c r="B31" s="266"/>
      <c r="C31" s="183"/>
      <c r="D31" s="184"/>
      <c r="E31" s="180"/>
      <c r="F31" s="255" t="s">
        <v>10</v>
      </c>
      <c r="G31" s="256"/>
      <c r="H31" s="24"/>
      <c r="I31" s="29"/>
      <c r="J31" s="169"/>
      <c r="K31" s="191"/>
      <c r="L31" s="30"/>
      <c r="M31" s="169"/>
      <c r="N31" s="244"/>
      <c r="O31" s="29"/>
      <c r="P31" s="31"/>
    </row>
    <row r="32" spans="1:16" x14ac:dyDescent="0.3">
      <c r="A32" s="264">
        <v>13</v>
      </c>
      <c r="B32" s="250" t="s">
        <v>157</v>
      </c>
      <c r="C32" s="252" t="str">
        <f t="shared" ref="C32" si="22">IF($A$6="X","Yes","")</f>
        <v/>
      </c>
      <c r="D32" s="253"/>
      <c r="E32" s="254" t="str">
        <f t="shared" ref="E32" si="23">_xlfn.IFS($A$7="X","Yes",C32="Yes","No",C32="No","Yes",C32="","")</f>
        <v/>
      </c>
      <c r="F32" s="255" t="s">
        <v>9</v>
      </c>
      <c r="G32" s="256"/>
      <c r="H32" s="24"/>
      <c r="I32" s="29"/>
      <c r="J32" s="169"/>
      <c r="K32" s="191"/>
      <c r="L32" s="30"/>
      <c r="M32" s="169"/>
      <c r="N32" s="244"/>
      <c r="O32" s="29"/>
      <c r="P32" s="31"/>
    </row>
    <row r="33" spans="1:16" x14ac:dyDescent="0.3">
      <c r="A33" s="265"/>
      <c r="B33" s="251"/>
      <c r="C33" s="183"/>
      <c r="D33" s="184"/>
      <c r="E33" s="180"/>
      <c r="F33" s="255" t="s">
        <v>10</v>
      </c>
      <c r="G33" s="256"/>
      <c r="H33" s="24"/>
      <c r="I33" s="29"/>
      <c r="J33" s="169"/>
      <c r="K33" s="191"/>
      <c r="L33" s="30"/>
      <c r="M33" s="169"/>
      <c r="N33" s="244"/>
      <c r="O33" s="29"/>
      <c r="P33" s="31"/>
    </row>
    <row r="34" spans="1:16" x14ac:dyDescent="0.3">
      <c r="A34" s="264">
        <v>14</v>
      </c>
      <c r="B34" s="250" t="s">
        <v>283</v>
      </c>
      <c r="C34" s="252" t="str">
        <f t="shared" ref="C34" si="24">IF($A$6="X","Yes","")</f>
        <v/>
      </c>
      <c r="D34" s="253"/>
      <c r="E34" s="254" t="str">
        <f t="shared" ref="E34" si="25">_xlfn.IFS($A$7="X","Yes",C34="Yes","No",C34="No","Yes",C34="","")</f>
        <v/>
      </c>
      <c r="F34" s="255" t="s">
        <v>9</v>
      </c>
      <c r="G34" s="256"/>
      <c r="H34" s="24"/>
      <c r="I34" s="29"/>
      <c r="J34" s="169"/>
      <c r="K34" s="191"/>
      <c r="L34" s="30"/>
      <c r="M34" s="169"/>
      <c r="N34" s="244"/>
      <c r="O34" s="29"/>
      <c r="P34" s="31"/>
    </row>
    <row r="35" spans="1:16" x14ac:dyDescent="0.3">
      <c r="A35" s="265"/>
      <c r="B35" s="266"/>
      <c r="C35" s="183"/>
      <c r="D35" s="184"/>
      <c r="E35" s="180"/>
      <c r="F35" s="255" t="s">
        <v>10</v>
      </c>
      <c r="G35" s="256"/>
      <c r="H35" s="24"/>
      <c r="I35" s="29"/>
      <c r="J35" s="169"/>
      <c r="K35" s="191"/>
      <c r="L35" s="30"/>
      <c r="M35" s="169"/>
      <c r="N35" s="244"/>
      <c r="O35" s="29"/>
      <c r="P35" s="31"/>
    </row>
    <row r="36" spans="1:16" x14ac:dyDescent="0.3">
      <c r="A36" s="264">
        <v>15</v>
      </c>
      <c r="B36" s="250" t="s">
        <v>282</v>
      </c>
      <c r="C36" s="252" t="str">
        <f t="shared" ref="C36" si="26">IF($A$6="X","Yes","")</f>
        <v/>
      </c>
      <c r="D36" s="253"/>
      <c r="E36" s="254" t="str">
        <f t="shared" ref="E36" si="27">_xlfn.IFS($A$7="X","Yes",C36="Yes","No",C36="No","Yes",C36="","")</f>
        <v/>
      </c>
      <c r="F36" s="255" t="s">
        <v>9</v>
      </c>
      <c r="G36" s="256"/>
      <c r="H36" s="24"/>
      <c r="I36" s="29"/>
      <c r="J36" s="169"/>
      <c r="K36" s="191"/>
      <c r="L36" s="30"/>
      <c r="M36" s="169"/>
      <c r="N36" s="244"/>
      <c r="O36" s="29"/>
      <c r="P36" s="31"/>
    </row>
    <row r="37" spans="1:16" x14ac:dyDescent="0.3">
      <c r="A37" s="265"/>
      <c r="B37" s="266"/>
      <c r="C37" s="183"/>
      <c r="D37" s="184"/>
      <c r="E37" s="180"/>
      <c r="F37" s="255" t="s">
        <v>10</v>
      </c>
      <c r="G37" s="256"/>
      <c r="H37" s="24"/>
      <c r="I37" s="29"/>
      <c r="J37" s="169"/>
      <c r="K37" s="191"/>
      <c r="L37" s="30"/>
      <c r="M37" s="169"/>
      <c r="N37" s="244"/>
      <c r="O37" s="29"/>
      <c r="P37" s="31"/>
    </row>
    <row r="38" spans="1:16" x14ac:dyDescent="0.3">
      <c r="A38" s="264">
        <v>16</v>
      </c>
      <c r="B38" s="250" t="s">
        <v>281</v>
      </c>
      <c r="C38" s="252" t="str">
        <f t="shared" ref="C38" si="28">IF($A$6="X","Yes","")</f>
        <v/>
      </c>
      <c r="D38" s="253"/>
      <c r="E38" s="254" t="str">
        <f t="shared" ref="E38" si="29">_xlfn.IFS($A$7="X","Yes",C38="Yes","No",C38="No","Yes",C38="","")</f>
        <v/>
      </c>
      <c r="F38" s="255" t="s">
        <v>9</v>
      </c>
      <c r="G38" s="256"/>
      <c r="H38" s="24"/>
      <c r="I38" s="29"/>
      <c r="J38" s="169"/>
      <c r="K38" s="191"/>
      <c r="L38" s="30"/>
      <c r="M38" s="169"/>
      <c r="N38" s="244"/>
      <c r="O38" s="29"/>
      <c r="P38" s="31"/>
    </row>
    <row r="39" spans="1:16" x14ac:dyDescent="0.3">
      <c r="A39" s="265"/>
      <c r="B39" s="266"/>
      <c r="C39" s="183"/>
      <c r="D39" s="184"/>
      <c r="E39" s="180"/>
      <c r="F39" s="255" t="s">
        <v>10</v>
      </c>
      <c r="G39" s="256"/>
      <c r="H39" s="24"/>
      <c r="I39" s="29"/>
      <c r="J39" s="169"/>
      <c r="K39" s="191"/>
      <c r="L39" s="30"/>
      <c r="M39" s="169"/>
      <c r="N39" s="244"/>
      <c r="O39" s="29"/>
      <c r="P39" s="31"/>
    </row>
    <row r="40" spans="1:16" x14ac:dyDescent="0.3">
      <c r="A40" s="264">
        <v>17</v>
      </c>
      <c r="B40" s="250" t="s">
        <v>280</v>
      </c>
      <c r="C40" s="252" t="str">
        <f t="shared" ref="C40" si="30">IF($A$6="X","Yes","")</f>
        <v/>
      </c>
      <c r="D40" s="253"/>
      <c r="E40" s="254" t="str">
        <f t="shared" ref="E40" si="31">_xlfn.IFS($A$7="X","Yes",C40="Yes","No",C40="No","Yes",C40="","")</f>
        <v/>
      </c>
      <c r="F40" s="255" t="s">
        <v>9</v>
      </c>
      <c r="G40" s="256"/>
      <c r="H40" s="24"/>
      <c r="I40" s="29"/>
      <c r="J40" s="169"/>
      <c r="K40" s="191"/>
      <c r="L40" s="30"/>
      <c r="M40" s="169"/>
      <c r="N40" s="244"/>
      <c r="O40" s="29"/>
      <c r="P40" s="31"/>
    </row>
    <row r="41" spans="1:16" x14ac:dyDescent="0.3">
      <c r="A41" s="265"/>
      <c r="B41" s="266"/>
      <c r="C41" s="183"/>
      <c r="D41" s="184"/>
      <c r="E41" s="180"/>
      <c r="F41" s="255" t="s">
        <v>10</v>
      </c>
      <c r="G41" s="256"/>
      <c r="H41" s="24"/>
      <c r="I41" s="29"/>
      <c r="J41" s="169"/>
      <c r="K41" s="191"/>
      <c r="L41" s="30"/>
      <c r="M41" s="169"/>
      <c r="N41" s="244"/>
      <c r="O41" s="29"/>
      <c r="P41" s="31"/>
    </row>
    <row r="42" spans="1:16" x14ac:dyDescent="0.3">
      <c r="A42" s="264">
        <v>18</v>
      </c>
      <c r="B42" s="250" t="s">
        <v>279</v>
      </c>
      <c r="C42" s="252" t="str">
        <f t="shared" ref="C42" si="32">IF($A$6="X","Yes","")</f>
        <v/>
      </c>
      <c r="D42" s="253"/>
      <c r="E42" s="254" t="str">
        <f t="shared" ref="E42" si="33">_xlfn.IFS($A$7="X","Yes",C42="Yes","No",C42="No","Yes",C42="","")</f>
        <v/>
      </c>
      <c r="F42" s="255" t="s">
        <v>9</v>
      </c>
      <c r="G42" s="256"/>
      <c r="H42" s="24"/>
      <c r="I42" s="29"/>
      <c r="J42" s="169"/>
      <c r="K42" s="191"/>
      <c r="L42" s="30"/>
      <c r="M42" s="169"/>
      <c r="N42" s="244"/>
      <c r="O42" s="29"/>
      <c r="P42" s="31"/>
    </row>
    <row r="43" spans="1:16" x14ac:dyDescent="0.3">
      <c r="A43" s="265"/>
      <c r="B43" s="266"/>
      <c r="C43" s="183"/>
      <c r="D43" s="184"/>
      <c r="E43" s="180"/>
      <c r="F43" s="255" t="s">
        <v>10</v>
      </c>
      <c r="G43" s="256"/>
      <c r="H43" s="24"/>
      <c r="I43" s="29"/>
      <c r="J43" s="169"/>
      <c r="K43" s="191"/>
      <c r="L43" s="30"/>
      <c r="M43" s="169"/>
      <c r="N43" s="244"/>
      <c r="O43" s="29"/>
      <c r="P43" s="31"/>
    </row>
    <row r="44" spans="1:16" x14ac:dyDescent="0.3">
      <c r="A44" s="264">
        <v>19</v>
      </c>
      <c r="B44" s="250" t="s">
        <v>278</v>
      </c>
      <c r="C44" s="252" t="str">
        <f t="shared" ref="C44" si="34">IF($A$6="X","Yes","")</f>
        <v/>
      </c>
      <c r="D44" s="253"/>
      <c r="E44" s="254" t="str">
        <f t="shared" ref="E44" si="35">_xlfn.IFS($A$7="X","Yes",C44="Yes","No",C44="No","Yes",C44="","")</f>
        <v/>
      </c>
      <c r="F44" s="255" t="s">
        <v>9</v>
      </c>
      <c r="G44" s="256"/>
      <c r="H44" s="24"/>
      <c r="I44" s="29"/>
      <c r="J44" s="169"/>
      <c r="K44" s="191"/>
      <c r="L44" s="30"/>
      <c r="M44" s="169"/>
      <c r="N44" s="244"/>
      <c r="O44" s="29"/>
      <c r="P44" s="31"/>
    </row>
    <row r="45" spans="1:16" x14ac:dyDescent="0.3">
      <c r="A45" s="265"/>
      <c r="B45" s="266"/>
      <c r="C45" s="183"/>
      <c r="D45" s="184"/>
      <c r="E45" s="180"/>
      <c r="F45" s="255" t="s">
        <v>10</v>
      </c>
      <c r="G45" s="256"/>
      <c r="H45" s="24"/>
      <c r="I45" s="29"/>
      <c r="J45" s="169"/>
      <c r="K45" s="191"/>
      <c r="L45" s="30"/>
      <c r="M45" s="169"/>
      <c r="N45" s="244"/>
      <c r="O45" s="29"/>
      <c r="P45" s="31"/>
    </row>
    <row r="46" spans="1:16" x14ac:dyDescent="0.3">
      <c r="A46" s="264">
        <v>20</v>
      </c>
      <c r="B46" s="250" t="s">
        <v>277</v>
      </c>
      <c r="C46" s="252" t="str">
        <f t="shared" ref="C46" si="36">IF($A$6="X","Yes","")</f>
        <v/>
      </c>
      <c r="D46" s="253"/>
      <c r="E46" s="254" t="str">
        <f t="shared" ref="E46" si="37">_xlfn.IFS($A$7="X","Yes",C46="Yes","No",C46="No","Yes",C46="","")</f>
        <v/>
      </c>
      <c r="F46" s="255" t="s">
        <v>9</v>
      </c>
      <c r="G46" s="256"/>
      <c r="H46" s="24"/>
      <c r="I46" s="29"/>
      <c r="J46" s="169"/>
      <c r="K46" s="191"/>
      <c r="L46" s="30"/>
      <c r="M46" s="169"/>
      <c r="N46" s="244"/>
      <c r="O46" s="29"/>
      <c r="P46" s="31"/>
    </row>
    <row r="47" spans="1:16" x14ac:dyDescent="0.3">
      <c r="A47" s="265"/>
      <c r="B47" s="266"/>
      <c r="C47" s="183"/>
      <c r="D47" s="184"/>
      <c r="E47" s="180"/>
      <c r="F47" s="255" t="s">
        <v>10</v>
      </c>
      <c r="G47" s="256"/>
      <c r="H47" s="24"/>
      <c r="I47" s="29"/>
      <c r="J47" s="169"/>
      <c r="K47" s="191"/>
      <c r="L47" s="30"/>
      <c r="M47" s="169"/>
      <c r="N47" s="244"/>
      <c r="O47" s="29"/>
      <c r="P47" s="31"/>
    </row>
    <row r="48" spans="1:16" x14ac:dyDescent="0.3">
      <c r="A48" s="264">
        <v>21</v>
      </c>
      <c r="B48" s="250" t="s">
        <v>276</v>
      </c>
      <c r="C48" s="252" t="str">
        <f t="shared" ref="C48" si="38">IF($A$6="X","Yes","")</f>
        <v/>
      </c>
      <c r="D48" s="253"/>
      <c r="E48" s="254" t="str">
        <f t="shared" ref="E48" si="39">_xlfn.IFS($A$7="X","Yes",C48="Yes","No",C48="No","Yes",C48="","")</f>
        <v/>
      </c>
      <c r="F48" s="255" t="s">
        <v>9</v>
      </c>
      <c r="G48" s="256"/>
      <c r="H48" s="24"/>
      <c r="I48" s="29"/>
      <c r="J48" s="169"/>
      <c r="K48" s="191"/>
      <c r="L48" s="30"/>
      <c r="M48" s="169"/>
      <c r="N48" s="244"/>
      <c r="O48" s="29"/>
      <c r="P48" s="31"/>
    </row>
    <row r="49" spans="1:16" x14ac:dyDescent="0.3">
      <c r="A49" s="265"/>
      <c r="B49" s="266"/>
      <c r="C49" s="183"/>
      <c r="D49" s="184"/>
      <c r="E49" s="180"/>
      <c r="F49" s="255" t="s">
        <v>10</v>
      </c>
      <c r="G49" s="256"/>
      <c r="H49" s="24"/>
      <c r="I49" s="29"/>
      <c r="J49" s="169"/>
      <c r="K49" s="191"/>
      <c r="L49" s="30"/>
      <c r="M49" s="169"/>
      <c r="N49" s="244"/>
      <c r="O49" s="29"/>
      <c r="P49" s="31"/>
    </row>
    <row r="50" spans="1:16" x14ac:dyDescent="0.3">
      <c r="A50" s="264">
        <v>22</v>
      </c>
      <c r="B50" s="250" t="s">
        <v>275</v>
      </c>
      <c r="C50" s="252" t="str">
        <f t="shared" ref="C50" si="40">IF($A$6="X","Yes","")</f>
        <v/>
      </c>
      <c r="D50" s="253"/>
      <c r="E50" s="254" t="str">
        <f t="shared" ref="E50" si="41">_xlfn.IFS($A$7="X","Yes",C50="Yes","No",C50="No","Yes",C50="","")</f>
        <v/>
      </c>
      <c r="F50" s="255" t="s">
        <v>9</v>
      </c>
      <c r="G50" s="256"/>
      <c r="H50" s="24"/>
      <c r="I50" s="29"/>
      <c r="J50" s="169"/>
      <c r="K50" s="191"/>
      <c r="L50" s="30"/>
      <c r="M50" s="169"/>
      <c r="N50" s="244"/>
      <c r="O50" s="29"/>
      <c r="P50" s="31"/>
    </row>
    <row r="51" spans="1:16" x14ac:dyDescent="0.3">
      <c r="A51" s="265"/>
      <c r="B51" s="266"/>
      <c r="C51" s="183"/>
      <c r="D51" s="184"/>
      <c r="E51" s="180"/>
      <c r="F51" s="255" t="s">
        <v>10</v>
      </c>
      <c r="G51" s="256"/>
      <c r="H51" s="24"/>
      <c r="I51" s="29"/>
      <c r="J51" s="169"/>
      <c r="K51" s="191"/>
      <c r="L51" s="30"/>
      <c r="M51" s="169"/>
      <c r="N51" s="244"/>
      <c r="O51" s="29"/>
      <c r="P51" s="31"/>
    </row>
    <row r="52" spans="1:16" x14ac:dyDescent="0.3">
      <c r="A52" s="264">
        <v>23</v>
      </c>
      <c r="B52" s="250" t="s">
        <v>274</v>
      </c>
      <c r="C52" s="252" t="str">
        <f t="shared" ref="C52:C61" si="42">IF($A$6="X","Yes","")</f>
        <v/>
      </c>
      <c r="D52" s="253"/>
      <c r="E52" s="254" t="str">
        <f t="shared" ref="E52:E61" si="43">_xlfn.IFS($A$7="X","Yes",C52="Yes","No",C52="No","Yes",C52="","")</f>
        <v/>
      </c>
      <c r="F52" s="255" t="s">
        <v>9</v>
      </c>
      <c r="G52" s="256"/>
      <c r="H52" s="24"/>
      <c r="I52" s="29"/>
      <c r="J52" s="169"/>
      <c r="K52" s="191"/>
      <c r="L52" s="30"/>
      <c r="M52" s="169"/>
      <c r="N52" s="244"/>
      <c r="O52" s="29"/>
      <c r="P52" s="31"/>
    </row>
    <row r="53" spans="1:16" ht="13.5" thickBot="1" x14ac:dyDescent="0.35">
      <c r="A53" s="265"/>
      <c r="B53" s="266"/>
      <c r="C53" s="183"/>
      <c r="D53" s="184"/>
      <c r="E53" s="180"/>
      <c r="F53" s="255" t="s">
        <v>10</v>
      </c>
      <c r="G53" s="256"/>
      <c r="H53" s="24"/>
      <c r="I53" s="33"/>
      <c r="J53" s="171"/>
      <c r="K53" s="200"/>
      <c r="L53" s="34"/>
      <c r="M53" s="171"/>
      <c r="N53" s="247"/>
      <c r="O53" s="33"/>
      <c r="P53" s="35"/>
    </row>
    <row r="54" spans="1:16" ht="13.5" thickBot="1" x14ac:dyDescent="0.35">
      <c r="A54" s="49">
        <v>24</v>
      </c>
      <c r="B54" s="259" t="s">
        <v>158</v>
      </c>
      <c r="C54" s="260"/>
      <c r="D54" s="260"/>
      <c r="E54" s="260"/>
      <c r="F54" s="260"/>
      <c r="G54" s="260"/>
      <c r="H54" s="260"/>
      <c r="I54" s="261"/>
      <c r="J54" s="261"/>
      <c r="K54" s="261"/>
      <c r="L54" s="261"/>
      <c r="M54" s="261"/>
      <c r="N54" s="261"/>
      <c r="O54" s="261"/>
      <c r="P54" s="262"/>
    </row>
    <row r="55" spans="1:16" x14ac:dyDescent="0.3">
      <c r="A55" s="248"/>
      <c r="B55" s="250" t="s">
        <v>159</v>
      </c>
      <c r="C55" s="252" t="str">
        <f t="shared" si="42"/>
        <v/>
      </c>
      <c r="D55" s="253"/>
      <c r="E55" s="254" t="str">
        <f t="shared" si="43"/>
        <v/>
      </c>
      <c r="F55" s="255" t="s">
        <v>9</v>
      </c>
      <c r="G55" s="256"/>
      <c r="H55" s="24"/>
      <c r="I55" s="25"/>
      <c r="J55" s="197"/>
      <c r="K55" s="199"/>
      <c r="L55" s="26"/>
      <c r="M55" s="197"/>
      <c r="N55" s="263"/>
      <c r="O55" s="25"/>
      <c r="P55" s="27"/>
    </row>
    <row r="56" spans="1:16" x14ac:dyDescent="0.3">
      <c r="A56" s="249"/>
      <c r="B56" s="251"/>
      <c r="C56" s="183"/>
      <c r="D56" s="184"/>
      <c r="E56" s="180"/>
      <c r="F56" s="255" t="s">
        <v>10</v>
      </c>
      <c r="G56" s="256"/>
      <c r="H56" s="24"/>
      <c r="I56" s="29"/>
      <c r="J56" s="169"/>
      <c r="K56" s="191"/>
      <c r="L56" s="30"/>
      <c r="M56" s="169"/>
      <c r="N56" s="244"/>
      <c r="O56" s="29"/>
      <c r="P56" s="31"/>
    </row>
    <row r="57" spans="1:16" x14ac:dyDescent="0.3">
      <c r="A57" s="248"/>
      <c r="B57" s="250" t="s">
        <v>160</v>
      </c>
      <c r="C57" s="252" t="str">
        <f t="shared" si="42"/>
        <v/>
      </c>
      <c r="D57" s="253"/>
      <c r="E57" s="254" t="str">
        <f t="shared" si="43"/>
        <v/>
      </c>
      <c r="F57" s="255" t="s">
        <v>9</v>
      </c>
      <c r="G57" s="256"/>
      <c r="H57" s="24"/>
      <c r="I57" s="29"/>
      <c r="J57" s="169"/>
      <c r="K57" s="191"/>
      <c r="L57" s="30"/>
      <c r="M57" s="169"/>
      <c r="N57" s="244"/>
      <c r="O57" s="29"/>
      <c r="P57" s="31"/>
    </row>
    <row r="58" spans="1:16" x14ac:dyDescent="0.3">
      <c r="A58" s="249"/>
      <c r="B58" s="251"/>
      <c r="C58" s="183"/>
      <c r="D58" s="184"/>
      <c r="E58" s="180"/>
      <c r="F58" s="255" t="s">
        <v>10</v>
      </c>
      <c r="G58" s="256"/>
      <c r="H58" s="24"/>
      <c r="I58" s="29"/>
      <c r="J58" s="169"/>
      <c r="K58" s="191"/>
      <c r="L58" s="30"/>
      <c r="M58" s="169"/>
      <c r="N58" s="244"/>
      <c r="O58" s="29"/>
      <c r="P58" s="31"/>
    </row>
    <row r="59" spans="1:16" x14ac:dyDescent="0.3">
      <c r="A59" s="248"/>
      <c r="B59" s="250" t="s">
        <v>161</v>
      </c>
      <c r="C59" s="252" t="str">
        <f t="shared" si="42"/>
        <v/>
      </c>
      <c r="D59" s="253"/>
      <c r="E59" s="254" t="str">
        <f t="shared" si="43"/>
        <v/>
      </c>
      <c r="F59" s="255" t="s">
        <v>9</v>
      </c>
      <c r="G59" s="256"/>
      <c r="H59" s="24"/>
      <c r="I59" s="29"/>
      <c r="J59" s="169"/>
      <c r="K59" s="191"/>
      <c r="L59" s="30"/>
      <c r="M59" s="169"/>
      <c r="N59" s="244"/>
      <c r="O59" s="29"/>
      <c r="P59" s="31"/>
    </row>
    <row r="60" spans="1:16" x14ac:dyDescent="0.3">
      <c r="A60" s="249"/>
      <c r="B60" s="251"/>
      <c r="C60" s="183"/>
      <c r="D60" s="184"/>
      <c r="E60" s="180"/>
      <c r="F60" s="255" t="s">
        <v>10</v>
      </c>
      <c r="G60" s="256"/>
      <c r="H60" s="24"/>
      <c r="I60" s="29"/>
      <c r="J60" s="169"/>
      <c r="K60" s="191"/>
      <c r="L60" s="30"/>
      <c r="M60" s="169"/>
      <c r="N60" s="244"/>
      <c r="O60" s="29"/>
      <c r="P60" s="31"/>
    </row>
    <row r="61" spans="1:16" x14ac:dyDescent="0.3">
      <c r="A61" s="248"/>
      <c r="B61" s="250" t="s">
        <v>162</v>
      </c>
      <c r="C61" s="181" t="str">
        <f t="shared" si="42"/>
        <v/>
      </c>
      <c r="D61" s="182"/>
      <c r="E61" s="179" t="str">
        <f t="shared" si="43"/>
        <v/>
      </c>
      <c r="F61" s="255" t="s">
        <v>9</v>
      </c>
      <c r="G61" s="256"/>
      <c r="H61" s="24"/>
      <c r="I61" s="29"/>
      <c r="J61" s="169"/>
      <c r="K61" s="191"/>
      <c r="L61" s="30"/>
      <c r="M61" s="169"/>
      <c r="N61" s="244"/>
      <c r="O61" s="29"/>
      <c r="P61" s="31"/>
    </row>
    <row r="62" spans="1:16" ht="13.5" thickBot="1" x14ac:dyDescent="0.35">
      <c r="A62" s="257"/>
      <c r="B62" s="258"/>
      <c r="C62" s="189"/>
      <c r="D62" s="190"/>
      <c r="E62" s="188"/>
      <c r="F62" s="245" t="s">
        <v>10</v>
      </c>
      <c r="G62" s="246"/>
      <c r="H62" s="42"/>
      <c r="I62" s="33"/>
      <c r="J62" s="171"/>
      <c r="K62" s="200"/>
      <c r="L62" s="34"/>
      <c r="M62" s="171"/>
      <c r="N62" s="247"/>
      <c r="O62" s="33"/>
      <c r="P62" s="35"/>
    </row>
    <row r="63" spans="1:16" x14ac:dyDescent="0.3">
      <c r="A63" s="8">
        <v>1</v>
      </c>
      <c r="B63" s="4" t="s">
        <v>247</v>
      </c>
    </row>
    <row r="64" spans="1:16" x14ac:dyDescent="0.3">
      <c r="B64" s="6" t="s">
        <v>23</v>
      </c>
    </row>
  </sheetData>
  <mergeCells count="291">
    <mergeCell ref="G2:J2"/>
    <mergeCell ref="K2:M2"/>
    <mergeCell ref="N2:P2"/>
    <mergeCell ref="M10:N10"/>
    <mergeCell ref="B6:P6"/>
    <mergeCell ref="B7:P7"/>
    <mergeCell ref="C5:D5"/>
    <mergeCell ref="M5:N5"/>
    <mergeCell ref="G1:J1"/>
    <mergeCell ref="K1:M1"/>
    <mergeCell ref="A1:B1"/>
    <mergeCell ref="A2:B2"/>
    <mergeCell ref="C1:F1"/>
    <mergeCell ref="C2:F2"/>
    <mergeCell ref="A3:P3"/>
    <mergeCell ref="B4:B5"/>
    <mergeCell ref="C4:E4"/>
    <mergeCell ref="F4:H5"/>
    <mergeCell ref="I4:N4"/>
    <mergeCell ref="O4:P4"/>
    <mergeCell ref="J5:K5"/>
    <mergeCell ref="A8:A9"/>
    <mergeCell ref="B8:B9"/>
    <mergeCell ref="C8:D9"/>
    <mergeCell ref="E8:E9"/>
    <mergeCell ref="F8:G8"/>
    <mergeCell ref="M12:N12"/>
    <mergeCell ref="J8:K8"/>
    <mergeCell ref="M8:N8"/>
    <mergeCell ref="F9:G9"/>
    <mergeCell ref="J9:K9"/>
    <mergeCell ref="M9:N9"/>
    <mergeCell ref="A10:A11"/>
    <mergeCell ref="B10:B11"/>
    <mergeCell ref="C10:D11"/>
    <mergeCell ref="E10:E11"/>
    <mergeCell ref="F10:G10"/>
    <mergeCell ref="J10:K10"/>
    <mergeCell ref="F11:G11"/>
    <mergeCell ref="J11:K11"/>
    <mergeCell ref="M11:N11"/>
    <mergeCell ref="A12:A13"/>
    <mergeCell ref="B12:B13"/>
    <mergeCell ref="C12:D13"/>
    <mergeCell ref="E12:E13"/>
    <mergeCell ref="F12:G12"/>
    <mergeCell ref="J12:K12"/>
    <mergeCell ref="F13:G13"/>
    <mergeCell ref="J13:K13"/>
    <mergeCell ref="M13:N13"/>
    <mergeCell ref="A14:A15"/>
    <mergeCell ref="B14:B15"/>
    <mergeCell ref="C14:D15"/>
    <mergeCell ref="E14:E15"/>
    <mergeCell ref="F14:G14"/>
    <mergeCell ref="J14:K14"/>
    <mergeCell ref="M14:N14"/>
    <mergeCell ref="F15:G15"/>
    <mergeCell ref="J15:K15"/>
    <mergeCell ref="M15:N15"/>
    <mergeCell ref="A16:A17"/>
    <mergeCell ref="B16:B17"/>
    <mergeCell ref="C16:D17"/>
    <mergeCell ref="E16:E17"/>
    <mergeCell ref="F16:G16"/>
    <mergeCell ref="J16:K16"/>
    <mergeCell ref="M16:N16"/>
    <mergeCell ref="F17:G17"/>
    <mergeCell ref="J17:K17"/>
    <mergeCell ref="M17:N17"/>
    <mergeCell ref="A18:A19"/>
    <mergeCell ref="B18:B19"/>
    <mergeCell ref="C18:D19"/>
    <mergeCell ref="E18:E19"/>
    <mergeCell ref="F18:G18"/>
    <mergeCell ref="J18:K18"/>
    <mergeCell ref="M18:N18"/>
    <mergeCell ref="F19:G19"/>
    <mergeCell ref="J19:K19"/>
    <mergeCell ref="M19:N19"/>
    <mergeCell ref="A20:A21"/>
    <mergeCell ref="B20:B21"/>
    <mergeCell ref="C20:D21"/>
    <mergeCell ref="E20:E21"/>
    <mergeCell ref="F20:G20"/>
    <mergeCell ref="J20:K20"/>
    <mergeCell ref="M20:N20"/>
    <mergeCell ref="F21:G21"/>
    <mergeCell ref="J21:K21"/>
    <mergeCell ref="M21:N21"/>
    <mergeCell ref="A22:A23"/>
    <mergeCell ref="B22:B23"/>
    <mergeCell ref="C22:D23"/>
    <mergeCell ref="E22:E23"/>
    <mergeCell ref="F22:G22"/>
    <mergeCell ref="J22:K22"/>
    <mergeCell ref="M22:N22"/>
    <mergeCell ref="F23:G23"/>
    <mergeCell ref="J23:K23"/>
    <mergeCell ref="M23:N23"/>
    <mergeCell ref="A24:A25"/>
    <mergeCell ref="B24:B25"/>
    <mergeCell ref="C24:D25"/>
    <mergeCell ref="E24:E25"/>
    <mergeCell ref="F24:G24"/>
    <mergeCell ref="J24:K24"/>
    <mergeCell ref="M24:N24"/>
    <mergeCell ref="F25:G25"/>
    <mergeCell ref="J25:K25"/>
    <mergeCell ref="M25:N25"/>
    <mergeCell ref="M28:N28"/>
    <mergeCell ref="F29:G29"/>
    <mergeCell ref="J29:K29"/>
    <mergeCell ref="M29:N29"/>
    <mergeCell ref="A26:A27"/>
    <mergeCell ref="B26:B27"/>
    <mergeCell ref="C26:D27"/>
    <mergeCell ref="E26:E27"/>
    <mergeCell ref="F26:G26"/>
    <mergeCell ref="J26:K26"/>
    <mergeCell ref="A28:A29"/>
    <mergeCell ref="B28:B29"/>
    <mergeCell ref="C28:D29"/>
    <mergeCell ref="E28:E29"/>
    <mergeCell ref="F28:G28"/>
    <mergeCell ref="J28:K28"/>
    <mergeCell ref="M26:N26"/>
    <mergeCell ref="F27:G27"/>
    <mergeCell ref="J27:K27"/>
    <mergeCell ref="M27:N27"/>
    <mergeCell ref="M31:N31"/>
    <mergeCell ref="M33:N33"/>
    <mergeCell ref="A30:A31"/>
    <mergeCell ref="B30:B31"/>
    <mergeCell ref="C30:D31"/>
    <mergeCell ref="E30:E31"/>
    <mergeCell ref="F30:G30"/>
    <mergeCell ref="J30:K30"/>
    <mergeCell ref="M30:N30"/>
    <mergeCell ref="F31:G31"/>
    <mergeCell ref="J31:K31"/>
    <mergeCell ref="A32:A33"/>
    <mergeCell ref="B32:B33"/>
    <mergeCell ref="C32:D33"/>
    <mergeCell ref="E32:E33"/>
    <mergeCell ref="F32:G32"/>
    <mergeCell ref="J32:K32"/>
    <mergeCell ref="M32:N32"/>
    <mergeCell ref="F33:G33"/>
    <mergeCell ref="J33:K33"/>
    <mergeCell ref="A34:A35"/>
    <mergeCell ref="B34:B35"/>
    <mergeCell ref="C34:D35"/>
    <mergeCell ref="E34:E35"/>
    <mergeCell ref="F34:G34"/>
    <mergeCell ref="J34:K34"/>
    <mergeCell ref="M34:N34"/>
    <mergeCell ref="F35:G35"/>
    <mergeCell ref="J35:K35"/>
    <mergeCell ref="M35:N35"/>
    <mergeCell ref="A36:A37"/>
    <mergeCell ref="B36:B37"/>
    <mergeCell ref="C36:D37"/>
    <mergeCell ref="E36:E37"/>
    <mergeCell ref="F36:G36"/>
    <mergeCell ref="J36:K36"/>
    <mergeCell ref="M36:N36"/>
    <mergeCell ref="F37:G37"/>
    <mergeCell ref="J37:K37"/>
    <mergeCell ref="M37:N37"/>
    <mergeCell ref="A38:A39"/>
    <mergeCell ref="B38:B39"/>
    <mergeCell ref="C38:D39"/>
    <mergeCell ref="E38:E39"/>
    <mergeCell ref="F38:G38"/>
    <mergeCell ref="J38:K38"/>
    <mergeCell ref="M38:N38"/>
    <mergeCell ref="F39:G39"/>
    <mergeCell ref="J39:K39"/>
    <mergeCell ref="M39:N39"/>
    <mergeCell ref="A40:A41"/>
    <mergeCell ref="B40:B41"/>
    <mergeCell ref="C40:D41"/>
    <mergeCell ref="E40:E41"/>
    <mergeCell ref="F40:G40"/>
    <mergeCell ref="J40:K40"/>
    <mergeCell ref="M40:N40"/>
    <mergeCell ref="F41:G41"/>
    <mergeCell ref="J41:K41"/>
    <mergeCell ref="M41:N41"/>
    <mergeCell ref="A42:A43"/>
    <mergeCell ref="B42:B43"/>
    <mergeCell ref="C42:D43"/>
    <mergeCell ref="E42:E43"/>
    <mergeCell ref="F42:G42"/>
    <mergeCell ref="J42:K42"/>
    <mergeCell ref="M42:N42"/>
    <mergeCell ref="F43:G43"/>
    <mergeCell ref="J43:K43"/>
    <mergeCell ref="M43:N43"/>
    <mergeCell ref="A44:A45"/>
    <mergeCell ref="B44:B45"/>
    <mergeCell ref="C44:D45"/>
    <mergeCell ref="E44:E45"/>
    <mergeCell ref="F44:G44"/>
    <mergeCell ref="J44:K44"/>
    <mergeCell ref="M44:N44"/>
    <mergeCell ref="F45:G45"/>
    <mergeCell ref="J45:K45"/>
    <mergeCell ref="M45:N45"/>
    <mergeCell ref="A46:A47"/>
    <mergeCell ref="B46:B47"/>
    <mergeCell ref="C46:D47"/>
    <mergeCell ref="E46:E47"/>
    <mergeCell ref="F46:G46"/>
    <mergeCell ref="J46:K46"/>
    <mergeCell ref="M46:N46"/>
    <mergeCell ref="F47:G47"/>
    <mergeCell ref="J47:K47"/>
    <mergeCell ref="M47:N47"/>
    <mergeCell ref="A48:A49"/>
    <mergeCell ref="B48:B49"/>
    <mergeCell ref="C48:D49"/>
    <mergeCell ref="E48:E49"/>
    <mergeCell ref="F48:G48"/>
    <mergeCell ref="J48:K48"/>
    <mergeCell ref="M48:N48"/>
    <mergeCell ref="F49:G49"/>
    <mergeCell ref="J49:K49"/>
    <mergeCell ref="M49:N49"/>
    <mergeCell ref="M58:N58"/>
    <mergeCell ref="M53:N53"/>
    <mergeCell ref="A50:A51"/>
    <mergeCell ref="B50:B51"/>
    <mergeCell ref="C50:D51"/>
    <mergeCell ref="E50:E51"/>
    <mergeCell ref="F50:G50"/>
    <mergeCell ref="J50:K50"/>
    <mergeCell ref="M50:N50"/>
    <mergeCell ref="F51:G51"/>
    <mergeCell ref="J51:K51"/>
    <mergeCell ref="A52:A53"/>
    <mergeCell ref="B52:B53"/>
    <mergeCell ref="C52:D53"/>
    <mergeCell ref="E52:E53"/>
    <mergeCell ref="F52:G52"/>
    <mergeCell ref="J52:K52"/>
    <mergeCell ref="M52:N52"/>
    <mergeCell ref="F53:G53"/>
    <mergeCell ref="J53:K53"/>
    <mergeCell ref="M51:N51"/>
    <mergeCell ref="B54:P54"/>
    <mergeCell ref="A55:A56"/>
    <mergeCell ref="B55:B56"/>
    <mergeCell ref="C55:D56"/>
    <mergeCell ref="E55:E56"/>
    <mergeCell ref="F55:G55"/>
    <mergeCell ref="M59:N59"/>
    <mergeCell ref="F60:G60"/>
    <mergeCell ref="J60:K60"/>
    <mergeCell ref="M60:N60"/>
    <mergeCell ref="A57:A58"/>
    <mergeCell ref="B57:B58"/>
    <mergeCell ref="F57:G57"/>
    <mergeCell ref="J57:K57"/>
    <mergeCell ref="C57:D58"/>
    <mergeCell ref="E57:E58"/>
    <mergeCell ref="J55:K55"/>
    <mergeCell ref="M55:N55"/>
    <mergeCell ref="F56:G56"/>
    <mergeCell ref="J56:K56"/>
    <mergeCell ref="M56:N56"/>
    <mergeCell ref="M57:N57"/>
    <mergeCell ref="F58:G58"/>
    <mergeCell ref="J58:K58"/>
    <mergeCell ref="M61:N61"/>
    <mergeCell ref="F62:G62"/>
    <mergeCell ref="J62:K62"/>
    <mergeCell ref="M62:N62"/>
    <mergeCell ref="A59:A60"/>
    <mergeCell ref="B59:B60"/>
    <mergeCell ref="C59:D60"/>
    <mergeCell ref="E59:E60"/>
    <mergeCell ref="F59:G59"/>
    <mergeCell ref="J59:K59"/>
    <mergeCell ref="A61:A62"/>
    <mergeCell ref="B61:B62"/>
    <mergeCell ref="C61:D62"/>
    <mergeCell ref="E61:E62"/>
    <mergeCell ref="F61:G61"/>
    <mergeCell ref="J61:K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4E7A-35DB-470F-829C-5986D67C73FE}">
  <dimension ref="A1:J87"/>
  <sheetViews>
    <sheetView topLeftCell="A56" workbookViewId="0">
      <selection activeCell="P28" sqref="P28"/>
    </sheetView>
  </sheetViews>
  <sheetFormatPr defaultColWidth="9.296875" defaultRowHeight="13" x14ac:dyDescent="0.3"/>
  <cols>
    <col min="1" max="1" width="4.69921875" style="4" customWidth="1"/>
    <col min="2" max="2" width="25.5" style="4" customWidth="1"/>
    <col min="3" max="3" width="11.5" style="4" customWidth="1"/>
    <col min="4" max="4" width="14.5" style="4" customWidth="1"/>
    <col min="5" max="5" width="3.296875" style="4" customWidth="1"/>
    <col min="6" max="6" width="10.5" style="4" customWidth="1"/>
    <col min="7" max="7" width="12.5" style="4" customWidth="1"/>
    <col min="8" max="8" width="28.69921875" style="4" customWidth="1"/>
    <col min="9" max="9" width="6.796875" style="4" customWidth="1"/>
    <col min="10" max="10" width="30.19921875" style="4" customWidth="1"/>
    <col min="11" max="11" width="2.19921875" style="4" customWidth="1"/>
    <col min="12" max="16384" width="9.296875" style="4"/>
  </cols>
  <sheetData>
    <row r="1" spans="1:10" x14ac:dyDescent="0.3">
      <c r="A1" s="273" t="s">
        <v>1</v>
      </c>
      <c r="B1" s="273"/>
      <c r="C1" s="273" t="s">
        <v>2</v>
      </c>
      <c r="D1" s="273"/>
      <c r="E1" s="273"/>
      <c r="F1" s="273"/>
      <c r="G1" s="273" t="s">
        <v>3</v>
      </c>
      <c r="H1" s="273"/>
      <c r="I1" s="273"/>
      <c r="J1" s="11" t="s">
        <v>4</v>
      </c>
    </row>
    <row r="2" spans="1:10" ht="28" customHeight="1" x14ac:dyDescent="0.3">
      <c r="A2" s="273">
        <f>'Table A Section 1'!A2:B2</f>
        <v>0</v>
      </c>
      <c r="B2" s="273"/>
      <c r="C2" s="273">
        <f>'Table A Section 1'!C2:F2</f>
        <v>0</v>
      </c>
      <c r="D2" s="273"/>
      <c r="E2" s="273"/>
      <c r="F2" s="273"/>
      <c r="G2" s="273">
        <f>'Table A Section 1'!G2:I2</f>
        <v>0</v>
      </c>
      <c r="H2" s="273"/>
      <c r="I2" s="273"/>
      <c r="J2" s="10"/>
    </row>
    <row r="3" spans="1:10" x14ac:dyDescent="0.3">
      <c r="A3" s="281" t="s">
        <v>258</v>
      </c>
      <c r="B3" s="282"/>
      <c r="C3" s="282"/>
      <c r="D3" s="282"/>
      <c r="E3" s="282"/>
      <c r="F3" s="282"/>
      <c r="G3" s="282"/>
      <c r="H3" s="282"/>
      <c r="I3" s="282"/>
      <c r="J3" s="298"/>
    </row>
    <row r="4" spans="1:10" x14ac:dyDescent="0.3">
      <c r="A4" s="5"/>
      <c r="B4" s="118" t="s">
        <v>5</v>
      </c>
      <c r="C4" s="119"/>
      <c r="D4" s="130" t="s">
        <v>273</v>
      </c>
      <c r="E4" s="243"/>
      <c r="F4" s="134"/>
      <c r="G4" s="118" t="s">
        <v>163</v>
      </c>
      <c r="H4" s="286"/>
      <c r="I4" s="119"/>
      <c r="J4" s="297" t="s">
        <v>259</v>
      </c>
    </row>
    <row r="5" spans="1:10" ht="39.5" thickBot="1" x14ac:dyDescent="0.35">
      <c r="A5" s="14"/>
      <c r="B5" s="120"/>
      <c r="C5" s="121"/>
      <c r="D5" s="45" t="s">
        <v>296</v>
      </c>
      <c r="E5" s="118" t="s">
        <v>297</v>
      </c>
      <c r="F5" s="119"/>
      <c r="G5" s="120"/>
      <c r="H5" s="299"/>
      <c r="I5" s="121"/>
      <c r="J5" s="123"/>
    </row>
    <row r="6" spans="1:10" x14ac:dyDescent="0.3">
      <c r="A6" s="54">
        <v>1</v>
      </c>
      <c r="B6" s="293" t="s">
        <v>164</v>
      </c>
      <c r="C6" s="294"/>
      <c r="D6" s="55"/>
      <c r="E6" s="295"/>
      <c r="F6" s="296"/>
      <c r="G6" s="197"/>
      <c r="H6" s="198"/>
      <c r="I6" s="199"/>
      <c r="J6" s="27"/>
    </row>
    <row r="7" spans="1:10" x14ac:dyDescent="0.3">
      <c r="A7" s="56">
        <v>2</v>
      </c>
      <c r="B7" s="289" t="s">
        <v>165</v>
      </c>
      <c r="C7" s="277"/>
      <c r="D7" s="23"/>
      <c r="E7" s="287"/>
      <c r="F7" s="288"/>
      <c r="G7" s="169"/>
      <c r="H7" s="170"/>
      <c r="I7" s="191"/>
      <c r="J7" s="31"/>
    </row>
    <row r="8" spans="1:10" x14ac:dyDescent="0.3">
      <c r="A8" s="56">
        <v>3</v>
      </c>
      <c r="B8" s="289" t="s">
        <v>166</v>
      </c>
      <c r="C8" s="277"/>
      <c r="D8" s="23"/>
      <c r="E8" s="287"/>
      <c r="F8" s="288"/>
      <c r="G8" s="169"/>
      <c r="H8" s="170"/>
      <c r="I8" s="191"/>
      <c r="J8" s="31"/>
    </row>
    <row r="9" spans="1:10" x14ac:dyDescent="0.3">
      <c r="A9" s="56">
        <v>4</v>
      </c>
      <c r="B9" s="289" t="s">
        <v>167</v>
      </c>
      <c r="C9" s="277"/>
      <c r="D9" s="23"/>
      <c r="E9" s="287"/>
      <c r="F9" s="288"/>
      <c r="G9" s="169"/>
      <c r="H9" s="170"/>
      <c r="I9" s="191"/>
      <c r="J9" s="31"/>
    </row>
    <row r="10" spans="1:10" x14ac:dyDescent="0.3">
      <c r="A10" s="56">
        <v>5</v>
      </c>
      <c r="B10" s="289" t="s">
        <v>168</v>
      </c>
      <c r="C10" s="277"/>
      <c r="D10" s="23"/>
      <c r="E10" s="287"/>
      <c r="F10" s="288"/>
      <c r="G10" s="169"/>
      <c r="H10" s="170"/>
      <c r="I10" s="191"/>
      <c r="J10" s="31"/>
    </row>
    <row r="11" spans="1:10" x14ac:dyDescent="0.3">
      <c r="A11" s="56">
        <v>6</v>
      </c>
      <c r="B11" s="289" t="s">
        <v>169</v>
      </c>
      <c r="C11" s="277"/>
      <c r="D11" s="23"/>
      <c r="E11" s="287"/>
      <c r="F11" s="288"/>
      <c r="G11" s="169"/>
      <c r="H11" s="170"/>
      <c r="I11" s="191"/>
      <c r="J11" s="31"/>
    </row>
    <row r="12" spans="1:10" x14ac:dyDescent="0.3">
      <c r="A12" s="56">
        <v>7</v>
      </c>
      <c r="B12" s="289" t="s">
        <v>170</v>
      </c>
      <c r="C12" s="277"/>
      <c r="D12" s="23"/>
      <c r="E12" s="287"/>
      <c r="F12" s="288"/>
      <c r="G12" s="169"/>
      <c r="H12" s="170"/>
      <c r="I12" s="191"/>
      <c r="J12" s="31"/>
    </row>
    <row r="13" spans="1:10" x14ac:dyDescent="0.3">
      <c r="A13" s="56">
        <v>8</v>
      </c>
      <c r="B13" s="289" t="s">
        <v>171</v>
      </c>
      <c r="C13" s="277"/>
      <c r="D13" s="23"/>
      <c r="E13" s="287"/>
      <c r="F13" s="288"/>
      <c r="G13" s="169"/>
      <c r="H13" s="170"/>
      <c r="I13" s="191"/>
      <c r="J13" s="31"/>
    </row>
    <row r="14" spans="1:10" x14ac:dyDescent="0.3">
      <c r="A14" s="56">
        <v>9</v>
      </c>
      <c r="B14" s="289" t="s">
        <v>172</v>
      </c>
      <c r="C14" s="277"/>
      <c r="D14" s="23"/>
      <c r="E14" s="287"/>
      <c r="F14" s="288"/>
      <c r="G14" s="169"/>
      <c r="H14" s="170"/>
      <c r="I14" s="191"/>
      <c r="J14" s="31"/>
    </row>
    <row r="15" spans="1:10" x14ac:dyDescent="0.3">
      <c r="A15" s="56">
        <v>10</v>
      </c>
      <c r="B15" s="289" t="s">
        <v>173</v>
      </c>
      <c r="C15" s="277"/>
      <c r="D15" s="23"/>
      <c r="E15" s="287"/>
      <c r="F15" s="288"/>
      <c r="G15" s="169"/>
      <c r="H15" s="170"/>
      <c r="I15" s="191"/>
      <c r="J15" s="31"/>
    </row>
    <row r="16" spans="1:10" x14ac:dyDescent="0.3">
      <c r="A16" s="56">
        <v>11</v>
      </c>
      <c r="B16" s="289" t="s">
        <v>174</v>
      </c>
      <c r="C16" s="277"/>
      <c r="D16" s="23"/>
      <c r="E16" s="287"/>
      <c r="F16" s="288"/>
      <c r="G16" s="169"/>
      <c r="H16" s="170"/>
      <c r="I16" s="191"/>
      <c r="J16" s="31"/>
    </row>
    <row r="17" spans="1:10" x14ac:dyDescent="0.3">
      <c r="A17" s="56">
        <v>12</v>
      </c>
      <c r="B17" s="289" t="s">
        <v>175</v>
      </c>
      <c r="C17" s="277"/>
      <c r="D17" s="23"/>
      <c r="E17" s="287"/>
      <c r="F17" s="288"/>
      <c r="G17" s="169"/>
      <c r="H17" s="170"/>
      <c r="I17" s="191"/>
      <c r="J17" s="31"/>
    </row>
    <row r="18" spans="1:10" x14ac:dyDescent="0.3">
      <c r="A18" s="56">
        <v>13</v>
      </c>
      <c r="B18" s="289" t="s">
        <v>176</v>
      </c>
      <c r="C18" s="277"/>
      <c r="D18" s="23"/>
      <c r="E18" s="287"/>
      <c r="F18" s="288"/>
      <c r="G18" s="169"/>
      <c r="H18" s="170"/>
      <c r="I18" s="191"/>
      <c r="J18" s="31"/>
    </row>
    <row r="19" spans="1:10" x14ac:dyDescent="0.3">
      <c r="A19" s="56">
        <v>14</v>
      </c>
      <c r="B19" s="289" t="s">
        <v>177</v>
      </c>
      <c r="C19" s="277"/>
      <c r="D19" s="23"/>
      <c r="E19" s="287"/>
      <c r="F19" s="288"/>
      <c r="G19" s="169"/>
      <c r="H19" s="170"/>
      <c r="I19" s="191"/>
      <c r="J19" s="31"/>
    </row>
    <row r="20" spans="1:10" x14ac:dyDescent="0.3">
      <c r="A20" s="56">
        <v>15</v>
      </c>
      <c r="B20" s="289" t="s">
        <v>178</v>
      </c>
      <c r="C20" s="277"/>
      <c r="D20" s="23"/>
      <c r="E20" s="287"/>
      <c r="F20" s="288"/>
      <c r="G20" s="169"/>
      <c r="H20" s="170"/>
      <c r="I20" s="191"/>
      <c r="J20" s="31"/>
    </row>
    <row r="21" spans="1:10" x14ac:dyDescent="0.3">
      <c r="A21" s="56">
        <v>16</v>
      </c>
      <c r="B21" s="289" t="s">
        <v>179</v>
      </c>
      <c r="C21" s="277"/>
      <c r="D21" s="23"/>
      <c r="E21" s="287"/>
      <c r="F21" s="288"/>
      <c r="G21" s="169"/>
      <c r="H21" s="170"/>
      <c r="I21" s="191"/>
      <c r="J21" s="31"/>
    </row>
    <row r="22" spans="1:10" x14ac:dyDescent="0.3">
      <c r="A22" s="56">
        <v>17</v>
      </c>
      <c r="B22" s="289" t="s">
        <v>180</v>
      </c>
      <c r="C22" s="277"/>
      <c r="D22" s="23"/>
      <c r="E22" s="287"/>
      <c r="F22" s="288"/>
      <c r="G22" s="169"/>
      <c r="H22" s="170"/>
      <c r="I22" s="191"/>
      <c r="J22" s="31"/>
    </row>
    <row r="23" spans="1:10" x14ac:dyDescent="0.3">
      <c r="A23" s="56">
        <v>18</v>
      </c>
      <c r="B23" s="289" t="s">
        <v>181</v>
      </c>
      <c r="C23" s="277"/>
      <c r="D23" s="23"/>
      <c r="E23" s="287"/>
      <c r="F23" s="288"/>
      <c r="G23" s="169"/>
      <c r="H23" s="170"/>
      <c r="I23" s="191"/>
      <c r="J23" s="31"/>
    </row>
    <row r="24" spans="1:10" x14ac:dyDescent="0.3">
      <c r="A24" s="56">
        <v>19</v>
      </c>
      <c r="B24" s="289" t="s">
        <v>182</v>
      </c>
      <c r="C24" s="277"/>
      <c r="D24" s="23"/>
      <c r="E24" s="287"/>
      <c r="F24" s="288"/>
      <c r="G24" s="169"/>
      <c r="H24" s="170"/>
      <c r="I24" s="191"/>
      <c r="J24" s="31"/>
    </row>
    <row r="25" spans="1:10" x14ac:dyDescent="0.3">
      <c r="A25" s="56">
        <v>20</v>
      </c>
      <c r="B25" s="289" t="s">
        <v>183</v>
      </c>
      <c r="C25" s="277"/>
      <c r="D25" s="23"/>
      <c r="E25" s="287"/>
      <c r="F25" s="288"/>
      <c r="G25" s="169"/>
      <c r="H25" s="170"/>
      <c r="I25" s="191"/>
      <c r="J25" s="31"/>
    </row>
    <row r="26" spans="1:10" x14ac:dyDescent="0.3">
      <c r="A26" s="56">
        <v>21</v>
      </c>
      <c r="B26" s="289" t="s">
        <v>184</v>
      </c>
      <c r="C26" s="277"/>
      <c r="D26" s="23"/>
      <c r="E26" s="287"/>
      <c r="F26" s="288"/>
      <c r="G26" s="169"/>
      <c r="H26" s="170"/>
      <c r="I26" s="191"/>
      <c r="J26" s="31"/>
    </row>
    <row r="27" spans="1:10" x14ac:dyDescent="0.3">
      <c r="A27" s="56">
        <v>22</v>
      </c>
      <c r="B27" s="289" t="s">
        <v>185</v>
      </c>
      <c r="C27" s="277"/>
      <c r="D27" s="23"/>
      <c r="E27" s="287"/>
      <c r="F27" s="288"/>
      <c r="G27" s="169"/>
      <c r="H27" s="170"/>
      <c r="I27" s="191"/>
      <c r="J27" s="31"/>
    </row>
    <row r="28" spans="1:10" x14ac:dyDescent="0.3">
      <c r="A28" s="56">
        <v>23</v>
      </c>
      <c r="B28" s="289" t="s">
        <v>186</v>
      </c>
      <c r="C28" s="277"/>
      <c r="D28" s="23"/>
      <c r="E28" s="287"/>
      <c r="F28" s="288"/>
      <c r="G28" s="169"/>
      <c r="H28" s="170"/>
      <c r="I28" s="191"/>
      <c r="J28" s="31"/>
    </row>
    <row r="29" spans="1:10" x14ac:dyDescent="0.3">
      <c r="A29" s="56">
        <v>24</v>
      </c>
      <c r="B29" s="289" t="s">
        <v>187</v>
      </c>
      <c r="C29" s="277"/>
      <c r="D29" s="23"/>
      <c r="E29" s="287"/>
      <c r="F29" s="288"/>
      <c r="G29" s="169"/>
      <c r="H29" s="170"/>
      <c r="I29" s="191"/>
      <c r="J29" s="31"/>
    </row>
    <row r="30" spans="1:10" x14ac:dyDescent="0.3">
      <c r="A30" s="56">
        <v>25</v>
      </c>
      <c r="B30" s="289" t="s">
        <v>188</v>
      </c>
      <c r="C30" s="277"/>
      <c r="D30" s="23"/>
      <c r="E30" s="287"/>
      <c r="F30" s="288"/>
      <c r="G30" s="169"/>
      <c r="H30" s="170"/>
      <c r="I30" s="191"/>
      <c r="J30" s="31"/>
    </row>
    <row r="31" spans="1:10" x14ac:dyDescent="0.3">
      <c r="A31" s="56">
        <v>26</v>
      </c>
      <c r="B31" s="289" t="s">
        <v>189</v>
      </c>
      <c r="C31" s="277"/>
      <c r="D31" s="23"/>
      <c r="E31" s="287"/>
      <c r="F31" s="288"/>
      <c r="G31" s="169"/>
      <c r="H31" s="170"/>
      <c r="I31" s="191"/>
      <c r="J31" s="31"/>
    </row>
    <row r="32" spans="1:10" x14ac:dyDescent="0.3">
      <c r="A32" s="56">
        <v>27</v>
      </c>
      <c r="B32" s="289" t="s">
        <v>190</v>
      </c>
      <c r="C32" s="277"/>
      <c r="D32" s="23"/>
      <c r="E32" s="287"/>
      <c r="F32" s="288"/>
      <c r="G32" s="169"/>
      <c r="H32" s="170"/>
      <c r="I32" s="191"/>
      <c r="J32" s="31"/>
    </row>
    <row r="33" spans="1:10" x14ac:dyDescent="0.3">
      <c r="A33" s="56">
        <v>28</v>
      </c>
      <c r="B33" s="289" t="s">
        <v>191</v>
      </c>
      <c r="C33" s="277"/>
      <c r="D33" s="23"/>
      <c r="E33" s="287"/>
      <c r="F33" s="288"/>
      <c r="G33" s="169"/>
      <c r="H33" s="170"/>
      <c r="I33" s="191"/>
      <c r="J33" s="31"/>
    </row>
    <row r="34" spans="1:10" x14ac:dyDescent="0.3">
      <c r="A34" s="56">
        <v>29</v>
      </c>
      <c r="B34" s="289" t="s">
        <v>192</v>
      </c>
      <c r="C34" s="277"/>
      <c r="D34" s="23"/>
      <c r="E34" s="287"/>
      <c r="F34" s="288"/>
      <c r="G34" s="169"/>
      <c r="H34" s="170"/>
      <c r="I34" s="191"/>
      <c r="J34" s="31"/>
    </row>
    <row r="35" spans="1:10" x14ac:dyDescent="0.3">
      <c r="A35" s="56">
        <v>30</v>
      </c>
      <c r="B35" s="289" t="s">
        <v>193</v>
      </c>
      <c r="C35" s="277"/>
      <c r="D35" s="23"/>
      <c r="E35" s="287"/>
      <c r="F35" s="288"/>
      <c r="G35" s="169"/>
      <c r="H35" s="170"/>
      <c r="I35" s="191"/>
      <c r="J35" s="31"/>
    </row>
    <row r="36" spans="1:10" x14ac:dyDescent="0.3">
      <c r="A36" s="56">
        <v>31</v>
      </c>
      <c r="B36" s="289" t="s">
        <v>194</v>
      </c>
      <c r="C36" s="277"/>
      <c r="D36" s="23"/>
      <c r="E36" s="287"/>
      <c r="F36" s="288"/>
      <c r="G36" s="169"/>
      <c r="H36" s="170"/>
      <c r="I36" s="191"/>
      <c r="J36" s="31"/>
    </row>
    <row r="37" spans="1:10" x14ac:dyDescent="0.3">
      <c r="A37" s="56">
        <v>32</v>
      </c>
      <c r="B37" s="289" t="s">
        <v>195</v>
      </c>
      <c r="C37" s="277"/>
      <c r="D37" s="23"/>
      <c r="E37" s="287"/>
      <c r="F37" s="288"/>
      <c r="G37" s="169"/>
      <c r="H37" s="170"/>
      <c r="I37" s="191"/>
      <c r="J37" s="31"/>
    </row>
    <row r="38" spans="1:10" x14ac:dyDescent="0.3">
      <c r="A38" s="56">
        <v>33</v>
      </c>
      <c r="B38" s="289" t="s">
        <v>196</v>
      </c>
      <c r="C38" s="277"/>
      <c r="D38" s="23"/>
      <c r="E38" s="287"/>
      <c r="F38" s="288"/>
      <c r="G38" s="169"/>
      <c r="H38" s="170"/>
      <c r="I38" s="191"/>
      <c r="J38" s="31"/>
    </row>
    <row r="39" spans="1:10" x14ac:dyDescent="0.3">
      <c r="A39" s="56">
        <v>34</v>
      </c>
      <c r="B39" s="289" t="s">
        <v>197</v>
      </c>
      <c r="C39" s="277"/>
      <c r="D39" s="23"/>
      <c r="E39" s="287"/>
      <c r="F39" s="288"/>
      <c r="G39" s="169"/>
      <c r="H39" s="170"/>
      <c r="I39" s="191"/>
      <c r="J39" s="31"/>
    </row>
    <row r="40" spans="1:10" x14ac:dyDescent="0.3">
      <c r="A40" s="56">
        <v>35</v>
      </c>
      <c r="B40" s="289" t="s">
        <v>198</v>
      </c>
      <c r="C40" s="277"/>
      <c r="D40" s="23"/>
      <c r="E40" s="287"/>
      <c r="F40" s="288"/>
      <c r="G40" s="169"/>
      <c r="H40" s="170"/>
      <c r="I40" s="191"/>
      <c r="J40" s="31"/>
    </row>
    <row r="41" spans="1:10" x14ac:dyDescent="0.3">
      <c r="A41" s="56">
        <v>36</v>
      </c>
      <c r="B41" s="289" t="s">
        <v>199</v>
      </c>
      <c r="C41" s="277"/>
      <c r="D41" s="23"/>
      <c r="E41" s="287"/>
      <c r="F41" s="288"/>
      <c r="G41" s="169"/>
      <c r="H41" s="170"/>
      <c r="I41" s="191"/>
      <c r="J41" s="31"/>
    </row>
    <row r="42" spans="1:10" x14ac:dyDescent="0.3">
      <c r="A42" s="56">
        <v>37</v>
      </c>
      <c r="B42" s="289" t="s">
        <v>200</v>
      </c>
      <c r="C42" s="277"/>
      <c r="D42" s="23"/>
      <c r="E42" s="287"/>
      <c r="F42" s="288"/>
      <c r="G42" s="169"/>
      <c r="H42" s="170"/>
      <c r="I42" s="191"/>
      <c r="J42" s="31"/>
    </row>
    <row r="43" spans="1:10" x14ac:dyDescent="0.3">
      <c r="A43" s="56">
        <v>38</v>
      </c>
      <c r="B43" s="289" t="s">
        <v>201</v>
      </c>
      <c r="C43" s="277"/>
      <c r="D43" s="23"/>
      <c r="E43" s="287"/>
      <c r="F43" s="288"/>
      <c r="G43" s="169"/>
      <c r="H43" s="170"/>
      <c r="I43" s="191"/>
      <c r="J43" s="31"/>
    </row>
    <row r="44" spans="1:10" x14ac:dyDescent="0.3">
      <c r="A44" s="56">
        <v>39</v>
      </c>
      <c r="B44" s="289" t="s">
        <v>202</v>
      </c>
      <c r="C44" s="277"/>
      <c r="D44" s="23"/>
      <c r="E44" s="287"/>
      <c r="F44" s="288"/>
      <c r="G44" s="169"/>
      <c r="H44" s="170"/>
      <c r="I44" s="191"/>
      <c r="J44" s="31"/>
    </row>
    <row r="45" spans="1:10" x14ac:dyDescent="0.3">
      <c r="A45" s="56">
        <v>40</v>
      </c>
      <c r="B45" s="289" t="s">
        <v>203</v>
      </c>
      <c r="C45" s="277"/>
      <c r="D45" s="23"/>
      <c r="E45" s="287"/>
      <c r="F45" s="288"/>
      <c r="G45" s="169"/>
      <c r="H45" s="170"/>
      <c r="I45" s="191"/>
      <c r="J45" s="31"/>
    </row>
    <row r="46" spans="1:10" x14ac:dyDescent="0.3">
      <c r="A46" s="56">
        <v>41</v>
      </c>
      <c r="B46" s="289" t="s">
        <v>204</v>
      </c>
      <c r="C46" s="277"/>
      <c r="D46" s="23"/>
      <c r="E46" s="287"/>
      <c r="F46" s="288"/>
      <c r="G46" s="169"/>
      <c r="H46" s="170"/>
      <c r="I46" s="191"/>
      <c r="J46" s="31"/>
    </row>
    <row r="47" spans="1:10" x14ac:dyDescent="0.3">
      <c r="A47" s="56">
        <v>42</v>
      </c>
      <c r="B47" s="289" t="s">
        <v>205</v>
      </c>
      <c r="C47" s="277"/>
      <c r="D47" s="23"/>
      <c r="E47" s="287"/>
      <c r="F47" s="288"/>
      <c r="G47" s="169"/>
      <c r="H47" s="170"/>
      <c r="I47" s="191"/>
      <c r="J47" s="31"/>
    </row>
    <row r="48" spans="1:10" x14ac:dyDescent="0.3">
      <c r="A48" s="56">
        <v>43</v>
      </c>
      <c r="B48" s="289" t="s">
        <v>206</v>
      </c>
      <c r="C48" s="277"/>
      <c r="D48" s="23"/>
      <c r="E48" s="287"/>
      <c r="F48" s="288"/>
      <c r="G48" s="169"/>
      <c r="H48" s="170"/>
      <c r="I48" s="191"/>
      <c r="J48" s="31"/>
    </row>
    <row r="49" spans="1:10" x14ac:dyDescent="0.3">
      <c r="A49" s="56">
        <v>44</v>
      </c>
      <c r="B49" s="289" t="s">
        <v>207</v>
      </c>
      <c r="C49" s="277"/>
      <c r="D49" s="23"/>
      <c r="E49" s="287"/>
      <c r="F49" s="288"/>
      <c r="G49" s="169"/>
      <c r="H49" s="170"/>
      <c r="I49" s="191"/>
      <c r="J49" s="31"/>
    </row>
    <row r="50" spans="1:10" x14ac:dyDescent="0.3">
      <c r="A50" s="56">
        <v>45</v>
      </c>
      <c r="B50" s="289" t="s">
        <v>208</v>
      </c>
      <c r="C50" s="277"/>
      <c r="D50" s="23"/>
      <c r="E50" s="287"/>
      <c r="F50" s="288"/>
      <c r="G50" s="169"/>
      <c r="H50" s="170"/>
      <c r="I50" s="191"/>
      <c r="J50" s="31"/>
    </row>
    <row r="51" spans="1:10" x14ac:dyDescent="0.3">
      <c r="A51" s="56">
        <v>46</v>
      </c>
      <c r="B51" s="289" t="s">
        <v>209</v>
      </c>
      <c r="C51" s="277"/>
      <c r="D51" s="23"/>
      <c r="E51" s="287"/>
      <c r="F51" s="288"/>
      <c r="G51" s="169"/>
      <c r="H51" s="170"/>
      <c r="I51" s="191"/>
      <c r="J51" s="31"/>
    </row>
    <row r="52" spans="1:10" x14ac:dyDescent="0.3">
      <c r="A52" s="56">
        <v>47</v>
      </c>
      <c r="B52" s="289" t="s">
        <v>210</v>
      </c>
      <c r="C52" s="277"/>
      <c r="D52" s="23"/>
      <c r="E52" s="287"/>
      <c r="F52" s="288"/>
      <c r="G52" s="169"/>
      <c r="H52" s="170"/>
      <c r="I52" s="191"/>
      <c r="J52" s="31"/>
    </row>
    <row r="53" spans="1:10" x14ac:dyDescent="0.3">
      <c r="A53" s="56">
        <v>48</v>
      </c>
      <c r="B53" s="289" t="s">
        <v>211</v>
      </c>
      <c r="C53" s="277"/>
      <c r="D53" s="23"/>
      <c r="E53" s="287"/>
      <c r="F53" s="288"/>
      <c r="G53" s="169"/>
      <c r="H53" s="170"/>
      <c r="I53" s="191"/>
      <c r="J53" s="31"/>
    </row>
    <row r="54" spans="1:10" x14ac:dyDescent="0.3">
      <c r="A54" s="56">
        <v>49</v>
      </c>
      <c r="B54" s="289" t="s">
        <v>212</v>
      </c>
      <c r="C54" s="277"/>
      <c r="D54" s="23"/>
      <c r="E54" s="287"/>
      <c r="F54" s="288"/>
      <c r="G54" s="169"/>
      <c r="H54" s="170"/>
      <c r="I54" s="191"/>
      <c r="J54" s="31"/>
    </row>
    <row r="55" spans="1:10" x14ac:dyDescent="0.3">
      <c r="A55" s="56">
        <v>50</v>
      </c>
      <c r="B55" s="289" t="s">
        <v>213</v>
      </c>
      <c r="C55" s="277"/>
      <c r="D55" s="23"/>
      <c r="E55" s="287"/>
      <c r="F55" s="288"/>
      <c r="G55" s="169"/>
      <c r="H55" s="170"/>
      <c r="I55" s="191"/>
      <c r="J55" s="31"/>
    </row>
    <row r="56" spans="1:10" x14ac:dyDescent="0.3">
      <c r="A56" s="56">
        <v>51</v>
      </c>
      <c r="B56" s="289" t="s">
        <v>214</v>
      </c>
      <c r="C56" s="277"/>
      <c r="D56" s="23"/>
      <c r="E56" s="287"/>
      <c r="F56" s="288"/>
      <c r="G56" s="169"/>
      <c r="H56" s="170"/>
      <c r="I56" s="191"/>
      <c r="J56" s="31"/>
    </row>
    <row r="57" spans="1:10" x14ac:dyDescent="0.3">
      <c r="A57" s="56">
        <v>52</v>
      </c>
      <c r="B57" s="289" t="s">
        <v>215</v>
      </c>
      <c r="C57" s="277"/>
      <c r="D57" s="23"/>
      <c r="E57" s="287"/>
      <c r="F57" s="288"/>
      <c r="G57" s="169"/>
      <c r="H57" s="170"/>
      <c r="I57" s="191"/>
      <c r="J57" s="31"/>
    </row>
    <row r="58" spans="1:10" x14ac:dyDescent="0.3">
      <c r="A58" s="56">
        <v>53</v>
      </c>
      <c r="B58" s="289" t="s">
        <v>216</v>
      </c>
      <c r="C58" s="277"/>
      <c r="D58" s="23"/>
      <c r="E58" s="287"/>
      <c r="F58" s="288"/>
      <c r="G58" s="169"/>
      <c r="H58" s="170"/>
      <c r="I58" s="191"/>
      <c r="J58" s="31"/>
    </row>
    <row r="59" spans="1:10" x14ac:dyDescent="0.3">
      <c r="A59" s="56">
        <v>54</v>
      </c>
      <c r="B59" s="289" t="s">
        <v>217</v>
      </c>
      <c r="C59" s="277"/>
      <c r="D59" s="23"/>
      <c r="E59" s="287"/>
      <c r="F59" s="288"/>
      <c r="G59" s="169"/>
      <c r="H59" s="170"/>
      <c r="I59" s="191"/>
      <c r="J59" s="31"/>
    </row>
    <row r="60" spans="1:10" x14ac:dyDescent="0.3">
      <c r="A60" s="56">
        <v>55</v>
      </c>
      <c r="B60" s="289" t="s">
        <v>218</v>
      </c>
      <c r="C60" s="277"/>
      <c r="D60" s="23"/>
      <c r="E60" s="287"/>
      <c r="F60" s="288"/>
      <c r="G60" s="169"/>
      <c r="H60" s="170"/>
      <c r="I60" s="191"/>
      <c r="J60" s="31"/>
    </row>
    <row r="61" spans="1:10" x14ac:dyDescent="0.3">
      <c r="A61" s="56">
        <v>56</v>
      </c>
      <c r="B61" s="289" t="s">
        <v>219</v>
      </c>
      <c r="C61" s="277"/>
      <c r="D61" s="23"/>
      <c r="E61" s="287"/>
      <c r="F61" s="288"/>
      <c r="G61" s="169"/>
      <c r="H61" s="170"/>
      <c r="I61" s="191"/>
      <c r="J61" s="31"/>
    </row>
    <row r="62" spans="1:10" x14ac:dyDescent="0.3">
      <c r="A62" s="56">
        <v>57</v>
      </c>
      <c r="B62" s="289" t="s">
        <v>220</v>
      </c>
      <c r="C62" s="277"/>
      <c r="D62" s="23"/>
      <c r="E62" s="287"/>
      <c r="F62" s="288"/>
      <c r="G62" s="169"/>
      <c r="H62" s="170"/>
      <c r="I62" s="191"/>
      <c r="J62" s="31"/>
    </row>
    <row r="63" spans="1:10" x14ac:dyDescent="0.3">
      <c r="A63" s="56">
        <v>58</v>
      </c>
      <c r="B63" s="289" t="s">
        <v>221</v>
      </c>
      <c r="C63" s="277"/>
      <c r="D63" s="23"/>
      <c r="E63" s="287"/>
      <c r="F63" s="288"/>
      <c r="G63" s="169"/>
      <c r="H63" s="170"/>
      <c r="I63" s="191"/>
      <c r="J63" s="31"/>
    </row>
    <row r="64" spans="1:10" x14ac:dyDescent="0.3">
      <c r="A64" s="56">
        <v>59</v>
      </c>
      <c r="B64" s="289" t="s">
        <v>222</v>
      </c>
      <c r="C64" s="277"/>
      <c r="D64" s="23"/>
      <c r="E64" s="287"/>
      <c r="F64" s="288"/>
      <c r="G64" s="169"/>
      <c r="H64" s="170"/>
      <c r="I64" s="191"/>
      <c r="J64" s="31"/>
    </row>
    <row r="65" spans="1:10" x14ac:dyDescent="0.3">
      <c r="A65" s="56">
        <v>60</v>
      </c>
      <c r="B65" s="289" t="s">
        <v>223</v>
      </c>
      <c r="C65" s="277"/>
      <c r="D65" s="23"/>
      <c r="E65" s="287"/>
      <c r="F65" s="288"/>
      <c r="G65" s="169"/>
      <c r="H65" s="170"/>
      <c r="I65" s="191"/>
      <c r="J65" s="31"/>
    </row>
    <row r="66" spans="1:10" x14ac:dyDescent="0.3">
      <c r="A66" s="56">
        <v>61</v>
      </c>
      <c r="B66" s="289" t="s">
        <v>224</v>
      </c>
      <c r="C66" s="277"/>
      <c r="D66" s="23"/>
      <c r="E66" s="287"/>
      <c r="F66" s="288"/>
      <c r="G66" s="169"/>
      <c r="H66" s="170"/>
      <c r="I66" s="191"/>
      <c r="J66" s="31"/>
    </row>
    <row r="67" spans="1:10" x14ac:dyDescent="0.3">
      <c r="A67" s="56">
        <v>62</v>
      </c>
      <c r="B67" s="289" t="s">
        <v>225</v>
      </c>
      <c r="C67" s="277"/>
      <c r="D67" s="23"/>
      <c r="E67" s="287"/>
      <c r="F67" s="288"/>
      <c r="G67" s="169"/>
      <c r="H67" s="170"/>
      <c r="I67" s="191"/>
      <c r="J67" s="31"/>
    </row>
    <row r="68" spans="1:10" x14ac:dyDescent="0.3">
      <c r="A68" s="56">
        <v>63</v>
      </c>
      <c r="B68" s="289" t="s">
        <v>226</v>
      </c>
      <c r="C68" s="277"/>
      <c r="D68" s="23"/>
      <c r="E68" s="287"/>
      <c r="F68" s="288"/>
      <c r="G68" s="169"/>
      <c r="H68" s="170"/>
      <c r="I68" s="191"/>
      <c r="J68" s="31"/>
    </row>
    <row r="69" spans="1:10" x14ac:dyDescent="0.3">
      <c r="A69" s="56">
        <v>64</v>
      </c>
      <c r="B69" s="289" t="s">
        <v>227</v>
      </c>
      <c r="C69" s="277"/>
      <c r="D69" s="23"/>
      <c r="E69" s="287"/>
      <c r="F69" s="288"/>
      <c r="G69" s="169"/>
      <c r="H69" s="170"/>
      <c r="I69" s="191"/>
      <c r="J69" s="31"/>
    </row>
    <row r="70" spans="1:10" x14ac:dyDescent="0.3">
      <c r="A70" s="56">
        <v>65</v>
      </c>
      <c r="B70" s="289" t="s">
        <v>228</v>
      </c>
      <c r="C70" s="277"/>
      <c r="D70" s="23"/>
      <c r="E70" s="287"/>
      <c r="F70" s="288"/>
      <c r="G70" s="169"/>
      <c r="H70" s="170"/>
      <c r="I70" s="191"/>
      <c r="J70" s="31"/>
    </row>
    <row r="71" spans="1:10" x14ac:dyDescent="0.3">
      <c r="A71" s="56">
        <v>66</v>
      </c>
      <c r="B71" s="289" t="s">
        <v>229</v>
      </c>
      <c r="C71" s="277"/>
      <c r="D71" s="23"/>
      <c r="E71" s="287"/>
      <c r="F71" s="288"/>
      <c r="G71" s="169"/>
      <c r="H71" s="170"/>
      <c r="I71" s="191"/>
      <c r="J71" s="31"/>
    </row>
    <row r="72" spans="1:10" x14ac:dyDescent="0.3">
      <c r="A72" s="56">
        <v>67</v>
      </c>
      <c r="B72" s="289" t="s">
        <v>230</v>
      </c>
      <c r="C72" s="277"/>
      <c r="D72" s="23"/>
      <c r="E72" s="287"/>
      <c r="F72" s="288"/>
      <c r="G72" s="169"/>
      <c r="H72" s="170"/>
      <c r="I72" s="191"/>
      <c r="J72" s="31"/>
    </row>
    <row r="73" spans="1:10" x14ac:dyDescent="0.3">
      <c r="A73" s="56">
        <v>68</v>
      </c>
      <c r="B73" s="289" t="s">
        <v>231</v>
      </c>
      <c r="C73" s="277"/>
      <c r="D73" s="23"/>
      <c r="E73" s="287"/>
      <c r="F73" s="288"/>
      <c r="G73" s="169"/>
      <c r="H73" s="170"/>
      <c r="I73" s="191"/>
      <c r="J73" s="31"/>
    </row>
    <row r="74" spans="1:10" x14ac:dyDescent="0.3">
      <c r="A74" s="56">
        <v>69</v>
      </c>
      <c r="B74" s="289" t="s">
        <v>232</v>
      </c>
      <c r="C74" s="277"/>
      <c r="D74" s="23"/>
      <c r="E74" s="287"/>
      <c r="F74" s="288"/>
      <c r="G74" s="169"/>
      <c r="H74" s="170"/>
      <c r="I74" s="191"/>
      <c r="J74" s="31"/>
    </row>
    <row r="75" spans="1:10" x14ac:dyDescent="0.3">
      <c r="A75" s="56">
        <v>70</v>
      </c>
      <c r="B75" s="289" t="s">
        <v>233</v>
      </c>
      <c r="C75" s="277"/>
      <c r="D75" s="23"/>
      <c r="E75" s="287"/>
      <c r="F75" s="288"/>
      <c r="G75" s="169"/>
      <c r="H75" s="170"/>
      <c r="I75" s="191"/>
      <c r="J75" s="31"/>
    </row>
    <row r="76" spans="1:10" x14ac:dyDescent="0.3">
      <c r="A76" s="56">
        <v>71</v>
      </c>
      <c r="B76" s="289" t="s">
        <v>234</v>
      </c>
      <c r="C76" s="277"/>
      <c r="D76" s="23"/>
      <c r="E76" s="287"/>
      <c r="F76" s="288"/>
      <c r="G76" s="169"/>
      <c r="H76" s="170"/>
      <c r="I76" s="191"/>
      <c r="J76" s="31"/>
    </row>
    <row r="77" spans="1:10" x14ac:dyDescent="0.3">
      <c r="A77" s="56">
        <v>72</v>
      </c>
      <c r="B77" s="289" t="s">
        <v>235</v>
      </c>
      <c r="C77" s="277"/>
      <c r="D77" s="23"/>
      <c r="E77" s="287"/>
      <c r="F77" s="288"/>
      <c r="G77" s="169"/>
      <c r="H77" s="170"/>
      <c r="I77" s="191"/>
      <c r="J77" s="31"/>
    </row>
    <row r="78" spans="1:10" x14ac:dyDescent="0.3">
      <c r="A78" s="56">
        <v>73</v>
      </c>
      <c r="B78" s="289" t="s">
        <v>236</v>
      </c>
      <c r="C78" s="277"/>
      <c r="D78" s="23"/>
      <c r="E78" s="287"/>
      <c r="F78" s="288"/>
      <c r="G78" s="169"/>
      <c r="H78" s="170"/>
      <c r="I78" s="191"/>
      <c r="J78" s="31"/>
    </row>
    <row r="79" spans="1:10" x14ac:dyDescent="0.3">
      <c r="A79" s="56">
        <v>74</v>
      </c>
      <c r="B79" s="289" t="s">
        <v>237</v>
      </c>
      <c r="C79" s="277"/>
      <c r="D79" s="23"/>
      <c r="E79" s="287"/>
      <c r="F79" s="288"/>
      <c r="G79" s="169"/>
      <c r="H79" s="170"/>
      <c r="I79" s="191"/>
      <c r="J79" s="31"/>
    </row>
    <row r="80" spans="1:10" x14ac:dyDescent="0.3">
      <c r="A80" s="56">
        <v>75</v>
      </c>
      <c r="B80" s="289" t="s">
        <v>238</v>
      </c>
      <c r="C80" s="277"/>
      <c r="D80" s="23"/>
      <c r="E80" s="287"/>
      <c r="F80" s="288"/>
      <c r="G80" s="169"/>
      <c r="H80" s="170"/>
      <c r="I80" s="191"/>
      <c r="J80" s="31"/>
    </row>
    <row r="81" spans="1:10" x14ac:dyDescent="0.3">
      <c r="A81" s="56">
        <v>76</v>
      </c>
      <c r="B81" s="289" t="s">
        <v>239</v>
      </c>
      <c r="C81" s="277"/>
      <c r="D81" s="23"/>
      <c r="E81" s="287"/>
      <c r="F81" s="288"/>
      <c r="G81" s="169"/>
      <c r="H81" s="170"/>
      <c r="I81" s="191"/>
      <c r="J81" s="31"/>
    </row>
    <row r="82" spans="1:10" x14ac:dyDescent="0.3">
      <c r="A82" s="56">
        <v>77</v>
      </c>
      <c r="B82" s="289" t="s">
        <v>240</v>
      </c>
      <c r="C82" s="277"/>
      <c r="D82" s="23"/>
      <c r="E82" s="287"/>
      <c r="F82" s="288"/>
      <c r="G82" s="169"/>
      <c r="H82" s="170"/>
      <c r="I82" s="191"/>
      <c r="J82" s="31"/>
    </row>
    <row r="83" spans="1:10" x14ac:dyDescent="0.3">
      <c r="A83" s="56">
        <v>78</v>
      </c>
      <c r="B83" s="289" t="s">
        <v>241</v>
      </c>
      <c r="C83" s="277"/>
      <c r="D83" s="23"/>
      <c r="E83" s="287"/>
      <c r="F83" s="288"/>
      <c r="G83" s="169"/>
      <c r="H83" s="170"/>
      <c r="I83" s="191"/>
      <c r="J83" s="31"/>
    </row>
    <row r="84" spans="1:10" x14ac:dyDescent="0.3">
      <c r="A84" s="56">
        <v>79</v>
      </c>
      <c r="B84" s="289" t="s">
        <v>242</v>
      </c>
      <c r="C84" s="277"/>
      <c r="D84" s="23"/>
      <c r="E84" s="287"/>
      <c r="F84" s="288"/>
      <c r="G84" s="169"/>
      <c r="H84" s="170"/>
      <c r="I84" s="191"/>
      <c r="J84" s="31"/>
    </row>
    <row r="85" spans="1:10" ht="13.5" thickBot="1" x14ac:dyDescent="0.35">
      <c r="A85" s="57">
        <v>80</v>
      </c>
      <c r="B85" s="290" t="s">
        <v>243</v>
      </c>
      <c r="C85" s="280"/>
      <c r="D85" s="41"/>
      <c r="E85" s="291"/>
      <c r="F85" s="292"/>
      <c r="G85" s="171"/>
      <c r="H85" s="172"/>
      <c r="I85" s="200"/>
      <c r="J85" s="35"/>
    </row>
    <row r="86" spans="1:10" x14ac:dyDescent="0.3">
      <c r="A86" s="8">
        <v>1</v>
      </c>
      <c r="B86" s="4" t="s">
        <v>247</v>
      </c>
    </row>
    <row r="87" spans="1:10" x14ac:dyDescent="0.3">
      <c r="B87" s="6" t="s">
        <v>23</v>
      </c>
    </row>
  </sheetData>
  <mergeCells count="252">
    <mergeCell ref="G1:I1"/>
    <mergeCell ref="J4:J5"/>
    <mergeCell ref="E5:F5"/>
    <mergeCell ref="A1:B1"/>
    <mergeCell ref="G2:I2"/>
    <mergeCell ref="C2:F2"/>
    <mergeCell ref="C1:F1"/>
    <mergeCell ref="E8:F8"/>
    <mergeCell ref="G8:I8"/>
    <mergeCell ref="A2:B2"/>
    <mergeCell ref="A3:J3"/>
    <mergeCell ref="B4:C5"/>
    <mergeCell ref="D4:F4"/>
    <mergeCell ref="G4:I5"/>
    <mergeCell ref="B11:C11"/>
    <mergeCell ref="E11:F11"/>
    <mergeCell ref="G11:I11"/>
    <mergeCell ref="B6:C6"/>
    <mergeCell ref="E6:F6"/>
    <mergeCell ref="G6:I6"/>
    <mergeCell ref="B7:C7"/>
    <mergeCell ref="E7:F7"/>
    <mergeCell ref="G7:I7"/>
    <mergeCell ref="B8:C8"/>
    <mergeCell ref="B9:C9"/>
    <mergeCell ref="E9:F9"/>
    <mergeCell ref="G9:I9"/>
    <mergeCell ref="B10:C10"/>
    <mergeCell ref="E10:F10"/>
    <mergeCell ref="G10:I10"/>
    <mergeCell ref="B12:C12"/>
    <mergeCell ref="E12:F12"/>
    <mergeCell ref="G12:I12"/>
    <mergeCell ref="B13:C13"/>
    <mergeCell ref="E13:F13"/>
    <mergeCell ref="G13:I13"/>
    <mergeCell ref="B14:C14"/>
    <mergeCell ref="E14:F14"/>
    <mergeCell ref="G14:I14"/>
    <mergeCell ref="B15:C15"/>
    <mergeCell ref="E15:F15"/>
    <mergeCell ref="G15:I15"/>
    <mergeCell ref="B16:C16"/>
    <mergeCell ref="E16:F16"/>
    <mergeCell ref="G16:I16"/>
    <mergeCell ref="B17:C17"/>
    <mergeCell ref="E17:F17"/>
    <mergeCell ref="G17:I17"/>
    <mergeCell ref="B23:C23"/>
    <mergeCell ref="E23:F23"/>
    <mergeCell ref="G23:I23"/>
    <mergeCell ref="B18:C18"/>
    <mergeCell ref="E18:F18"/>
    <mergeCell ref="G18:I18"/>
    <mergeCell ref="B19:C19"/>
    <mergeCell ref="E19:F19"/>
    <mergeCell ref="G19:I19"/>
    <mergeCell ref="B20:C20"/>
    <mergeCell ref="B21:C21"/>
    <mergeCell ref="E21:F21"/>
    <mergeCell ref="G21:I21"/>
    <mergeCell ref="B22:C22"/>
    <mergeCell ref="E22:F22"/>
    <mergeCell ref="G22:I22"/>
    <mergeCell ref="E20:F20"/>
    <mergeCell ref="G20:I20"/>
    <mergeCell ref="B27:C27"/>
    <mergeCell ref="E27:F27"/>
    <mergeCell ref="G27:I27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G41:I41"/>
    <mergeCell ref="B42:C42"/>
    <mergeCell ref="E42:F42"/>
    <mergeCell ref="G42:I42"/>
    <mergeCell ref="B37:C37"/>
    <mergeCell ref="E37:F37"/>
    <mergeCell ref="G37:I37"/>
    <mergeCell ref="B38:C38"/>
    <mergeCell ref="E38:F38"/>
    <mergeCell ref="G38:I38"/>
    <mergeCell ref="B40:C40"/>
    <mergeCell ref="E40:F40"/>
    <mergeCell ref="G40:I40"/>
    <mergeCell ref="B41:C41"/>
    <mergeCell ref="E41:F41"/>
    <mergeCell ref="B39:C39"/>
    <mergeCell ref="E39:F39"/>
    <mergeCell ref="G39:I39"/>
    <mergeCell ref="E46:F46"/>
    <mergeCell ref="G46:I46"/>
    <mergeCell ref="B43:C43"/>
    <mergeCell ref="E43:F43"/>
    <mergeCell ref="G43:I43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B47:C47"/>
    <mergeCell ref="E47:F47"/>
    <mergeCell ref="G47:I47"/>
    <mergeCell ref="B48:C48"/>
    <mergeCell ref="E48:F48"/>
    <mergeCell ref="G48:I48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61:C61"/>
    <mergeCell ref="E61:F61"/>
    <mergeCell ref="G61:I61"/>
    <mergeCell ref="B56:C56"/>
    <mergeCell ref="E56:F56"/>
    <mergeCell ref="G56:I56"/>
    <mergeCell ref="B57:C57"/>
    <mergeCell ref="E57:F57"/>
    <mergeCell ref="G57:I57"/>
    <mergeCell ref="B58:C58"/>
    <mergeCell ref="B59:C59"/>
    <mergeCell ref="E59:F59"/>
    <mergeCell ref="G59:I59"/>
    <mergeCell ref="B60:C60"/>
    <mergeCell ref="E60:F60"/>
    <mergeCell ref="G60:I60"/>
    <mergeCell ref="E58:F58"/>
    <mergeCell ref="G58:I58"/>
    <mergeCell ref="B65:C65"/>
    <mergeCell ref="E65:F65"/>
    <mergeCell ref="G65:I65"/>
    <mergeCell ref="B62:C62"/>
    <mergeCell ref="E62:F62"/>
    <mergeCell ref="G62:I62"/>
    <mergeCell ref="B63:C63"/>
    <mergeCell ref="E63:F63"/>
    <mergeCell ref="G63:I63"/>
    <mergeCell ref="B64:C64"/>
    <mergeCell ref="E64:F64"/>
    <mergeCell ref="G64:I64"/>
    <mergeCell ref="B66:C66"/>
    <mergeCell ref="E66:F66"/>
    <mergeCell ref="G66:I66"/>
    <mergeCell ref="B67:C67"/>
    <mergeCell ref="E67:F67"/>
    <mergeCell ref="G67:I67"/>
    <mergeCell ref="B68:C68"/>
    <mergeCell ref="E68:F68"/>
    <mergeCell ref="G68:I68"/>
    <mergeCell ref="B69:C69"/>
    <mergeCell ref="E69:F69"/>
    <mergeCell ref="G69:I69"/>
    <mergeCell ref="B70:C70"/>
    <mergeCell ref="E70:F70"/>
    <mergeCell ref="G70:I70"/>
    <mergeCell ref="B71:C71"/>
    <mergeCell ref="E71:F71"/>
    <mergeCell ref="G71:I71"/>
    <mergeCell ref="B72:C72"/>
    <mergeCell ref="E72:F72"/>
    <mergeCell ref="G72:I72"/>
    <mergeCell ref="B73:C73"/>
    <mergeCell ref="E73:F73"/>
    <mergeCell ref="G73:I73"/>
    <mergeCell ref="B74:C74"/>
    <mergeCell ref="E74:F74"/>
    <mergeCell ref="G74:I74"/>
    <mergeCell ref="G79:I79"/>
    <mergeCell ref="B80:C80"/>
    <mergeCell ref="E80:F80"/>
    <mergeCell ref="G80:I80"/>
    <mergeCell ref="B75:C75"/>
    <mergeCell ref="E75:F75"/>
    <mergeCell ref="G75:I75"/>
    <mergeCell ref="B76:C76"/>
    <mergeCell ref="E76:F76"/>
    <mergeCell ref="G76:I76"/>
    <mergeCell ref="B78:C78"/>
    <mergeCell ref="E78:F78"/>
    <mergeCell ref="G78:I78"/>
    <mergeCell ref="B79:C79"/>
    <mergeCell ref="E79:F79"/>
    <mergeCell ref="B77:C77"/>
    <mergeCell ref="E77:F77"/>
    <mergeCell ref="G77:I77"/>
    <mergeCell ref="E84:F84"/>
    <mergeCell ref="G84:I84"/>
    <mergeCell ref="B81:C81"/>
    <mergeCell ref="E81:F81"/>
    <mergeCell ref="G81:I81"/>
    <mergeCell ref="B85:C85"/>
    <mergeCell ref="E85:F85"/>
    <mergeCell ref="G85:I85"/>
    <mergeCell ref="B82:C82"/>
    <mergeCell ref="E82:F82"/>
    <mergeCell ref="G82:I82"/>
    <mergeCell ref="B83:C83"/>
    <mergeCell ref="E83:F83"/>
    <mergeCell ref="G83:I83"/>
    <mergeCell ref="B84:C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7AA8-9EE4-4AC0-A39C-2E90397A1092}">
  <dimension ref="A1:J8"/>
  <sheetViews>
    <sheetView workbookViewId="0">
      <selection activeCell="E15" sqref="E15"/>
    </sheetView>
  </sheetViews>
  <sheetFormatPr defaultColWidth="9.296875" defaultRowHeight="13" x14ac:dyDescent="0.3"/>
  <cols>
    <col min="1" max="1" width="4.69921875" style="4" customWidth="1"/>
    <col min="2" max="2" width="25.5" style="4" customWidth="1"/>
    <col min="3" max="3" width="2.19921875" style="4" customWidth="1"/>
    <col min="4" max="4" width="14" style="4" customWidth="1"/>
    <col min="5" max="5" width="12.296875" style="4" customWidth="1"/>
    <col min="6" max="6" width="2.69921875" style="4" customWidth="1"/>
    <col min="7" max="7" width="9.5" style="4" customWidth="1"/>
    <col min="8" max="8" width="12" style="4" customWidth="1"/>
    <col min="9" max="9" width="19.296875" style="4" customWidth="1"/>
    <col min="10" max="10" width="28.69921875" style="4" customWidth="1"/>
    <col min="11" max="11" width="2.19921875" style="4" customWidth="1"/>
    <col min="12" max="16384" width="9.296875" style="4"/>
  </cols>
  <sheetData>
    <row r="1" spans="1:10" ht="12.75" customHeight="1" x14ac:dyDescent="0.3">
      <c r="A1" s="273" t="s">
        <v>1</v>
      </c>
      <c r="B1" s="273"/>
      <c r="C1" s="273" t="s">
        <v>2</v>
      </c>
      <c r="D1" s="273"/>
      <c r="E1" s="273"/>
      <c r="F1" s="273"/>
      <c r="G1" s="273" t="s">
        <v>3</v>
      </c>
      <c r="H1" s="273"/>
      <c r="I1" s="273"/>
      <c r="J1" s="11" t="s">
        <v>4</v>
      </c>
    </row>
    <row r="2" spans="1:10" ht="29.15" customHeight="1" x14ac:dyDescent="0.3">
      <c r="A2" s="273">
        <f>'Table A Section 1'!A2:B2</f>
        <v>0</v>
      </c>
      <c r="B2" s="273"/>
      <c r="C2" s="273">
        <f>'Table A Section 1'!C2:F2</f>
        <v>0</v>
      </c>
      <c r="D2" s="273"/>
      <c r="E2" s="273"/>
      <c r="F2" s="273"/>
      <c r="G2" s="273">
        <f>'Table A Section 1'!G2:I2</f>
        <v>0</v>
      </c>
      <c r="H2" s="273"/>
      <c r="I2" s="273"/>
      <c r="J2" s="11"/>
    </row>
    <row r="3" spans="1:10" ht="15" customHeight="1" x14ac:dyDescent="0.3">
      <c r="A3" s="304" t="s">
        <v>0</v>
      </c>
      <c r="B3" s="305"/>
      <c r="C3" s="305"/>
      <c r="D3" s="305"/>
      <c r="E3" s="305"/>
      <c r="F3" s="305"/>
      <c r="G3" s="305"/>
      <c r="H3" s="305"/>
      <c r="I3" s="305"/>
      <c r="J3" s="306"/>
    </row>
    <row r="4" spans="1:10" x14ac:dyDescent="0.3">
      <c r="A4" s="5"/>
      <c r="B4" s="118" t="s">
        <v>5</v>
      </c>
      <c r="C4" s="119"/>
      <c r="D4" s="297" t="s">
        <v>244</v>
      </c>
      <c r="E4" s="130" t="s">
        <v>273</v>
      </c>
      <c r="F4" s="243"/>
      <c r="G4" s="134"/>
      <c r="H4" s="118" t="s">
        <v>245</v>
      </c>
      <c r="I4" s="286"/>
      <c r="J4" s="119"/>
    </row>
    <row r="5" spans="1:10" ht="52" x14ac:dyDescent="0.3">
      <c r="A5" s="5"/>
      <c r="B5" s="300"/>
      <c r="C5" s="301"/>
      <c r="D5" s="302"/>
      <c r="E5" s="45" t="s">
        <v>296</v>
      </c>
      <c r="F5" s="118" t="s">
        <v>297</v>
      </c>
      <c r="G5" s="119"/>
      <c r="H5" s="300"/>
      <c r="I5" s="303"/>
      <c r="J5" s="301"/>
    </row>
    <row r="6" spans="1:10" ht="18" customHeight="1" x14ac:dyDescent="0.3">
      <c r="A6" s="5"/>
      <c r="B6" s="289" t="s">
        <v>246</v>
      </c>
      <c r="C6" s="277"/>
      <c r="D6" s="23"/>
      <c r="E6" s="23"/>
      <c r="F6" s="287"/>
      <c r="G6" s="288"/>
      <c r="H6" s="169"/>
      <c r="I6" s="170"/>
      <c r="J6" s="191"/>
    </row>
    <row r="7" spans="1:10" ht="11.15" customHeight="1" x14ac:dyDescent="0.3">
      <c r="A7" s="6"/>
    </row>
    <row r="8" spans="1:10" ht="11.15" customHeight="1" x14ac:dyDescent="0.3">
      <c r="A8" s="6"/>
    </row>
  </sheetData>
  <mergeCells count="15">
    <mergeCell ref="G2:I2"/>
    <mergeCell ref="H4:J5"/>
    <mergeCell ref="F5:G5"/>
    <mergeCell ref="A1:B1"/>
    <mergeCell ref="C1:F1"/>
    <mergeCell ref="A3:J3"/>
    <mergeCell ref="C2:F2"/>
    <mergeCell ref="A2:B2"/>
    <mergeCell ref="G1:I1"/>
    <mergeCell ref="B6:C6"/>
    <mergeCell ref="F6:G6"/>
    <mergeCell ref="H6:J6"/>
    <mergeCell ref="B4:C5"/>
    <mergeCell ref="D4:D5"/>
    <mergeCell ref="E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2AAD2AAA4B840A4F4E7FC718F57B8" ma:contentTypeVersion="16" ma:contentTypeDescription="Create a new document." ma:contentTypeScope="" ma:versionID="74b660971a7661b9275528bb3dbedce1">
  <xsd:schema xmlns:xsd="http://www.w3.org/2001/XMLSchema" xmlns:xs="http://www.w3.org/2001/XMLSchema" xmlns:p="http://schemas.microsoft.com/office/2006/metadata/properties" xmlns:ns2="d27efb73-9b69-44df-a541-35622d1b3aec" xmlns:ns3="a3d202fa-1933-4420-ab07-2ee53e82da18" targetNamespace="http://schemas.microsoft.com/office/2006/metadata/properties" ma:root="true" ma:fieldsID="10ff0c3991f0b2b9c3b5bbebeeb761c0" ns2:_="" ns3:_="">
    <xsd:import namespace="d27efb73-9b69-44df-a541-35622d1b3aec"/>
    <xsd:import namespace="a3d202fa-1933-4420-ab07-2ee53e82d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InWorkflow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efb73-9b69-44df-a541-35622d1b3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InWorkflow" ma:index="17" nillable="true" ma:displayName="InWorkflow" ma:default="In Workflow" ma:format="RadioButtons" ma:internalName="InWorkflow">
      <xsd:simpleType>
        <xsd:restriction base="dms:Choice">
          <xsd:enumeration value="Completed"/>
          <xsd:enumeration value="In Workflow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202fa-1933-4420-ab07-2ee53e82da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bab6c2b-adfa-4322-af15-bd4b2d671278}" ma:internalName="TaxCatchAll" ma:showField="CatchAllData" ma:web="a3d202fa-1933-4420-ab07-2ee53e82da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D143F-0DCA-46B7-9196-8FEB6ACF8820}"/>
</file>

<file path=customXml/itemProps2.xml><?xml version="1.0" encoding="utf-8"?>
<ds:datastoreItem xmlns:ds="http://schemas.openxmlformats.org/officeDocument/2006/customXml" ds:itemID="{E11D7ABB-DF52-4B0E-960B-1034A941E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 Section 1</vt:lpstr>
      <vt:lpstr>Table A Section 2-3</vt:lpstr>
      <vt:lpstr>Table B</vt:lpstr>
      <vt:lpstr>Table C</vt:lpstr>
      <vt:lpstr>Table D</vt:lpstr>
      <vt:lpstr>Table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SPDES Permitting Program: New and Existing Publicly Owned Treatment Works, Application Form NY-2C</dc:title>
  <dc:subject>SPDES Permitting Program: New and Existing Industrial Facilities, Application Form NY-2C</dc:subject>
  <dc:creator>NYS Department of Environmental Conservation, Division of Water</dc:creator>
  <cp:lastModifiedBy>Temple, Gwendolyn (DEC)</cp:lastModifiedBy>
  <dcterms:created xsi:type="dcterms:W3CDTF">2020-07-20T11:18:54Z</dcterms:created>
  <dcterms:modified xsi:type="dcterms:W3CDTF">2024-02-07T13:43:52Z</dcterms:modified>
</cp:coreProperties>
</file>